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2. DICIEMBRE\NIT 900231793_NEFROUROS SAS\"/>
    </mc:Choice>
  </mc:AlternateContent>
  <bookViews>
    <workbookView xWindow="0" yWindow="0" windowWidth="20490" windowHeight="8030" firstSheet="7" activeTab="10"/>
  </bookViews>
  <sheets>
    <sheet name="ORIGINAL" sheetId="14" state="hidden" r:id="rId1"/>
    <sheet name="TRABAJADA" sheetId="13" state="hidden" r:id="rId2"/>
    <sheet name="DIALISOFT" sheetId="12" state="hidden" r:id="rId3"/>
    <sheet name="AUX 1305" sheetId="16" state="hidden" r:id="rId4"/>
    <sheet name="ANTICIPOS" sheetId="6" state="hidden" r:id="rId5"/>
    <sheet name="HISTORICO" sheetId="5" state="hidden" r:id="rId6"/>
    <sheet name="CXC" sheetId="3" state="hidden" r:id="rId7"/>
    <sheet name="INFO IPS" sheetId="9" r:id="rId8"/>
    <sheet name="Hoja2" sheetId="20" r:id="rId9"/>
    <sheet name="ESTADO DE CADA FACTURA" sheetId="19" r:id="rId10"/>
    <sheet name="FOR CSA 018" sheetId="17" r:id="rId11"/>
    <sheet name="FOR CSA 004" sheetId="18" r:id="rId12"/>
  </sheets>
  <externalReferences>
    <externalReference r:id="rId13"/>
  </externalReferences>
  <definedNames>
    <definedName name="_xlnm._FilterDatabase" localSheetId="4" hidden="1">ANTICIPOS!$B$2:$G$2</definedName>
    <definedName name="_xlnm._FilterDatabase" localSheetId="6" hidden="1">CXC!$B$5:$R$122</definedName>
    <definedName name="_xlnm._FilterDatabase" localSheetId="2" hidden="1">DIALISOFT!$A$1:$DU$71</definedName>
    <definedName name="_xlnm._FilterDatabase" localSheetId="9" hidden="1">'ESTADO DE CADA FACTURA'!$A$2:$BE$118</definedName>
    <definedName name="_xlnm._FilterDatabase" localSheetId="5" hidden="1">HISTORICO!$A$4:$J$4</definedName>
    <definedName name="_xlnm._FilterDatabase" localSheetId="7" hidden="1">'INFO IPS'!$A$1:$L$119</definedName>
    <definedName name="_xlnm._FilterDatabase" localSheetId="0" hidden="1">ORIGINAL!$A$18:$P$228</definedName>
    <definedName name="_xlnm._FilterDatabase" localSheetId="1" hidden="1">TRABAJADA!$B$1:$L$119</definedName>
  </definedNames>
  <calcPr calcId="152511" iterateDelta="1E-4"/>
  <pivotCaches>
    <pivotCache cacheId="58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" i="19" l="1"/>
  <c r="AR1" i="19"/>
  <c r="AQ1" i="19"/>
  <c r="AP1" i="19"/>
  <c r="AO1" i="19"/>
  <c r="AN1" i="19"/>
  <c r="AM1" i="19"/>
  <c r="AL1" i="19"/>
  <c r="AK1" i="19"/>
  <c r="AJ1" i="19"/>
  <c r="AD1" i="19"/>
  <c r="AB1" i="19"/>
  <c r="Y1" i="19"/>
  <c r="X1" i="19"/>
  <c r="W1" i="19"/>
  <c r="V1" i="19"/>
  <c r="O1" i="19"/>
  <c r="K1" i="19"/>
  <c r="J1" i="19"/>
  <c r="L1" i="19" l="1"/>
  <c r="C29" i="18"/>
  <c r="C28" i="18"/>
  <c r="I22" i="18"/>
  <c r="H22" i="18"/>
  <c r="I21" i="18"/>
  <c r="H21" i="18"/>
  <c r="I20" i="18"/>
  <c r="H20" i="18"/>
  <c r="H19" i="18"/>
  <c r="I18" i="18"/>
  <c r="H18" i="18"/>
  <c r="C12" i="18"/>
  <c r="C11" i="18"/>
  <c r="I30" i="17"/>
  <c r="H30" i="17"/>
  <c r="I28" i="17"/>
  <c r="H28" i="17"/>
  <c r="H25" i="17"/>
  <c r="G7" i="6"/>
  <c r="G6" i="6"/>
  <c r="G5" i="6"/>
  <c r="G4" i="6"/>
  <c r="G3" i="6"/>
  <c r="F8" i="6"/>
  <c r="E8" i="6"/>
  <c r="H32" i="17" l="1"/>
  <c r="H33" i="17" s="1"/>
  <c r="H17" i="18"/>
  <c r="H118" i="9"/>
  <c r="G118" i="9"/>
  <c r="R122" i="3"/>
  <c r="H119" i="9" s="1"/>
  <c r="Q122" i="3"/>
  <c r="G119" i="9" s="1"/>
  <c r="H120" i="13" l="1"/>
  <c r="H118" i="13"/>
  <c r="H119" i="13" s="1"/>
  <c r="N1" i="14" l="1"/>
  <c r="G8" i="6" l="1"/>
  <c r="F315" i="5" l="1"/>
  <c r="I25" i="17" l="1"/>
  <c r="I32" i="17" s="1"/>
  <c r="I33" i="17" s="1"/>
  <c r="I19" i="18"/>
  <c r="I17" i="18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<sst xmlns="http://schemas.openxmlformats.org/spreadsheetml/2006/main" count="12933" uniqueCount="1688">
  <si>
    <t>Reporte de estado de cuentas CxC</t>
  </si>
  <si>
    <t>CLINICA NEFROUROS S.A.S.</t>
  </si>
  <si>
    <t>900231793-8</t>
  </si>
  <si>
    <t>Fecha de corte: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</si>
  <si>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</si>
  <si>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</si>
  <si>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</si>
  <si>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</si>
  <si>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</si>
  <si>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</si>
  <si>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</si>
  <si>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</si>
  <si>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</si>
  <si>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</si>
  <si>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</si>
  <si>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</si>
  <si>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</si>
  <si>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</si>
  <si>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</si>
  <si>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</si>
  <si>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</si>
  <si>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</si>
  <si>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</si>
  <si>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</si>
  <si>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</si>
  <si>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</si>
  <si>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</si>
  <si>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</si>
  <si>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</si>
  <si>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</si>
  <si>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</si>
  <si>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</si>
  <si>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</si>
  <si>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</si>
  <si>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</si>
  <si>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001-NRC-00000035-000</t>
  </si>
  <si>
    <t>- INGRESO DEL 7/06/2023 COMFENALCO VALLE POR VALOR DE $53.851.687,00 -</t>
  </si>
  <si>
    <t>001-RCC-00001908-000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</si>
  <si>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</si>
  <si>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</si>
  <si>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</si>
  <si>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</si>
  <si>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</si>
  <si>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</si>
  <si>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</si>
  <si>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</si>
  <si>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</si>
  <si>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</si>
  <si>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</si>
  <si>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</si>
  <si>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</si>
  <si>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005-FED-00001870-000</t>
  </si>
  <si>
    <t>TOTAL FACTURA</t>
  </si>
  <si>
    <t>005-FED-00001876-000</t>
  </si>
  <si>
    <t>DCTOS RELACIONADOS: RCPE 9</t>
  </si>
  <si>
    <t>005-FED-00001878-000</t>
  </si>
  <si>
    <t>005-FED-00001879-000</t>
  </si>
  <si>
    <t>005-FED-00003947-000</t>
  </si>
  <si>
    <t>005-FED-00003948-000</t>
  </si>
  <si>
    <t>005-FED-00004903-000</t>
  </si>
  <si>
    <t>005-FED-00004904-000</t>
  </si>
  <si>
    <t>005-FED-00005335-000</t>
  </si>
  <si>
    <t>005-FED-00005336-000</t>
  </si>
  <si>
    <t>005-FED-00005338-000</t>
  </si>
  <si>
    <t>005-FED-00005758-000</t>
  </si>
  <si>
    <t>005-FED-00005769-000</t>
  </si>
  <si>
    <t>005-FED-00005770-000</t>
  </si>
  <si>
    <t>005-FED-00005771-000</t>
  </si>
  <si>
    <t>005-FED-00006181-000</t>
  </si>
  <si>
    <t>005-FED-00006186-000</t>
  </si>
  <si>
    <t>005-FED-00006192-000</t>
  </si>
  <si>
    <t>005-FED-00006617-000</t>
  </si>
  <si>
    <t>005-FED-00006618-000</t>
  </si>
  <si>
    <t>DCTOS RELACIONADOS: RCPE 31</t>
  </si>
  <si>
    <t>005-FED-00007061-000</t>
  </si>
  <si>
    <t>005-FED-00007382-000</t>
  </si>
  <si>
    <t>DCTOS RELACIONADOS: RCPE 40</t>
  </si>
  <si>
    <t>005-FED-00007513-000</t>
  </si>
  <si>
    <t>005-FED-00007522-000</t>
  </si>
  <si>
    <t>DCTOS RELACIONADOS: RCPE 41</t>
  </si>
  <si>
    <t>005-FED-00007780-000</t>
  </si>
  <si>
    <t>005-FED-00007906-000</t>
  </si>
  <si>
    <t>005-FED-00008207-000</t>
  </si>
  <si>
    <t>005-FED-00008208-000</t>
  </si>
  <si>
    <t>005-FED-00008340-000</t>
  </si>
  <si>
    <t>DCTOS RELACIONADOS: RCPE 55</t>
  </si>
  <si>
    <t>005-FED-00008738-000</t>
  </si>
  <si>
    <t>DCTOS RELACIONADOS: RCPE 57</t>
  </si>
  <si>
    <t>005-FED-00008740-000</t>
  </si>
  <si>
    <t>005-FED-00009184-000</t>
  </si>
  <si>
    <t>005-FED-00009550-000</t>
  </si>
  <si>
    <t>005-FED-00009553-000</t>
  </si>
  <si>
    <t>005-FED-00009675-000</t>
  </si>
  <si>
    <t>005-FED-00010064-000</t>
  </si>
  <si>
    <t>005-FED-00010257-000</t>
  </si>
  <si>
    <t>DCTOS RELACIONADOS: RCPE 77</t>
  </si>
  <si>
    <t>005-FED-00010532-000</t>
  </si>
  <si>
    <t>005-FED-00010986-000</t>
  </si>
  <si>
    <t>005-FED-00010987-000</t>
  </si>
  <si>
    <t>005-FED-00010988-000</t>
  </si>
  <si>
    <t>005-FED-00011508-000</t>
  </si>
  <si>
    <t>005-FED-00011519-000</t>
  </si>
  <si>
    <t>005-FED-00011540-000</t>
  </si>
  <si>
    <t>005-FED-00012029-000</t>
  </si>
  <si>
    <t xml:space="preserve">13020605            </t>
  </si>
  <si>
    <t xml:space="preserve">    ENTIDAD PROMOTORA DE SALUD SUBSIDIADA   </t>
  </si>
  <si>
    <t>005-FED-00000706-000</t>
  </si>
  <si>
    <t>005-FED-00001868-000</t>
  </si>
  <si>
    <t>005-FED-00002972-000</t>
  </si>
  <si>
    <t>005-FED-00003410-000</t>
  </si>
  <si>
    <t>005-FED-00005330-000</t>
  </si>
  <si>
    <t>005-FED-00005767-000</t>
  </si>
  <si>
    <t>005-FED-00006610-000</t>
  </si>
  <si>
    <t>005-FED-00006613-000</t>
  </si>
  <si>
    <t>005-FED-00006614-000</t>
  </si>
  <si>
    <t>005-FED-00007512-000</t>
  </si>
  <si>
    <t>005-FED-00007904-000</t>
  </si>
  <si>
    <t>005-FED-00008741-000</t>
  </si>
  <si>
    <t>005-FED-00008742-000</t>
  </si>
  <si>
    <t>005-FED-00008743-000</t>
  </si>
  <si>
    <t>005-FED-00008744-000</t>
  </si>
  <si>
    <t>005-FED-00008745-000</t>
  </si>
  <si>
    <t>005-FED-00008746-000</t>
  </si>
  <si>
    <t>005-FED-00008747-000</t>
  </si>
  <si>
    <t>005-FED-00008748-000</t>
  </si>
  <si>
    <t>005-FED-00008749-000</t>
  </si>
  <si>
    <t>005-FED-00008750-000</t>
  </si>
  <si>
    <t>005-FED-00008751-000</t>
  </si>
  <si>
    <t>005-FED-00008752-000</t>
  </si>
  <si>
    <t>005-FED-00008753-000</t>
  </si>
  <si>
    <t>005-FED-00008754-000</t>
  </si>
  <si>
    <t>005-FED-00008755-000</t>
  </si>
  <si>
    <t>005-FED-00008756-000</t>
  </si>
  <si>
    <t>005-FED-00008757-000</t>
  </si>
  <si>
    <t>005-FED-00008758-000</t>
  </si>
  <si>
    <t>005-FED-00008759-000</t>
  </si>
  <si>
    <t>005-FED-00010083-000</t>
  </si>
  <si>
    <t>005-FED-00010515-000</t>
  </si>
  <si>
    <t>005-FED-00010518-000</t>
  </si>
  <si>
    <t>005-FED-00010519-000</t>
  </si>
  <si>
    <t>005-FED-00010523-000</t>
  </si>
  <si>
    <t>005-FED-00010526-000</t>
  </si>
  <si>
    <t>005-FED-00010528-000</t>
  </si>
  <si>
    <t>005-FED-00010530-000</t>
  </si>
  <si>
    <t>005-FED-00010540-000</t>
  </si>
  <si>
    <t>005-FED-00011518-000</t>
  </si>
  <si>
    <t>005-FED-00011521-000</t>
  </si>
  <si>
    <t>005-FED-00011523-000</t>
  </si>
  <si>
    <t>005-FED-00011525-000</t>
  </si>
  <si>
    <t>005-FED-00011526-000</t>
  </si>
  <si>
    <t>005-FED-00011528-000</t>
  </si>
  <si>
    <t>005-FED-00011531-000</t>
  </si>
  <si>
    <t>005-FED-00011535-000</t>
  </si>
  <si>
    <t>005-FED-00011541-000</t>
  </si>
  <si>
    <t>005-FED-00012040-000</t>
  </si>
  <si>
    <t>005-FED-00012041-000</t>
  </si>
  <si>
    <t>005-FED-00012042-000</t>
  </si>
  <si>
    <t>005-FED-00012043-000</t>
  </si>
  <si>
    <t>005-FED-00012044-000</t>
  </si>
  <si>
    <t>005-FED-00012045-000</t>
  </si>
  <si>
    <t>005-FED-00012046-000</t>
  </si>
  <si>
    <t>005-FED-00012047-000</t>
  </si>
  <si>
    <t>005-FED-00012048-000</t>
  </si>
  <si>
    <t>005-FED-00012082-000</t>
  </si>
  <si>
    <t xml:space="preserve">13551516            </t>
  </si>
  <si>
    <t xml:space="preserve">    POR SERVICIOS DE SALUD 2%               </t>
  </si>
  <si>
    <t>005-FED-00005331-000</t>
  </si>
  <si>
    <t>RECLASIFICACION DE RETENCION DEL 2% DETALLADA POR FACTURA DEL CLIENTE CAJA DE COMPENSACION FAMILIAR DEL VALLE CUENTA ANTIGUA 13551505 A LA CUENTA NUEVA 13551516 POR NUEVA PARAMETRIZACION</t>
  </si>
  <si>
    <t>005-FED-00007501-000</t>
  </si>
  <si>
    <t>005-FED-00007502-000</t>
  </si>
  <si>
    <t>005-FED-00007503-000</t>
  </si>
  <si>
    <t>005-FED-00007504-000</t>
  </si>
  <si>
    <t>005-FED-00007505-000</t>
  </si>
  <si>
    <t>005-FED-00007506-000</t>
  </si>
  <si>
    <t>005-FED-00007507-000</t>
  </si>
  <si>
    <t>005-FED-00007508-000</t>
  </si>
  <si>
    <t>005-FED-00007509-000</t>
  </si>
  <si>
    <t>005-FED-00007510-000</t>
  </si>
  <si>
    <t>005-FED-00007511-000</t>
  </si>
  <si>
    <t>005-FED-00007890-000</t>
  </si>
  <si>
    <t>005-FED-00007891-000</t>
  </si>
  <si>
    <t>005-FED-00007892-000</t>
  </si>
  <si>
    <t>005-FED-00007893-000</t>
  </si>
  <si>
    <t>005-FED-00007894-000</t>
  </si>
  <si>
    <t>005-FED-00007895-000</t>
  </si>
  <si>
    <t>005-FED-00007896-000</t>
  </si>
  <si>
    <t>005-FED-00007897-000</t>
  </si>
  <si>
    <t>005-FED-00008760-000</t>
  </si>
  <si>
    <t>005-FED-00009175-000</t>
  </si>
  <si>
    <t>005-FED-00009176-000</t>
  </si>
  <si>
    <t>005-FED-00009177-000</t>
  </si>
  <si>
    <t>005-FED-00009178-000</t>
  </si>
  <si>
    <t>005-FED-00009179-000</t>
  </si>
  <si>
    <t>005-FED-00009180-000</t>
  </si>
  <si>
    <t>005-FED-00009181-000</t>
  </si>
  <si>
    <t>005-FED-00009182-000</t>
  </si>
  <si>
    <t>005-FED-00009183-000</t>
  </si>
  <si>
    <t>005-FED-00009199-000</t>
  </si>
  <si>
    <t>005-FED-00009483-000</t>
  </si>
  <si>
    <t>005-FED-00009484-000</t>
  </si>
  <si>
    <t>005-FED-00009485-000</t>
  </si>
  <si>
    <t>005-FED-00009486-000</t>
  </si>
  <si>
    <t>005-FED-00009487-000</t>
  </si>
  <si>
    <t>005-FED-00009488-000</t>
  </si>
  <si>
    <t>005-FED-00009489-000</t>
  </si>
  <si>
    <t>005-FED-00009490-000</t>
  </si>
  <si>
    <t>005-FED-00009491-000</t>
  </si>
  <si>
    <t>005-FED-00010068-000</t>
  </si>
  <si>
    <t>005-FED-00010070-000</t>
  </si>
  <si>
    <t>005-FED-00010072-000</t>
  </si>
  <si>
    <t>005-FED-00010075-000</t>
  </si>
  <si>
    <t>005-FED-00010077-000</t>
  </si>
  <si>
    <t>005-FED-00010078-000</t>
  </si>
  <si>
    <t>005-FED-00010079-000</t>
  </si>
  <si>
    <t>005-FED-00010080-000</t>
  </si>
  <si>
    <t>005-FED-00010081-000</t>
  </si>
  <si>
    <t>005-FED-00010978-000</t>
  </si>
  <si>
    <t>LEGALIZACION DE PG DEL 15/08/2024 RETENCION 2% POR $22.836.280</t>
  </si>
  <si>
    <t>005-FED-00010979-000</t>
  </si>
  <si>
    <t>005-FED-00010980-000</t>
  </si>
  <si>
    <t>005-FED-00010981-000</t>
  </si>
  <si>
    <t>005-FED-00010982-000</t>
  </si>
  <si>
    <t>005-FED-00010983-000</t>
  </si>
  <si>
    <t>005-FED-00010984-000</t>
  </si>
  <si>
    <t>005-FED-00010985-000</t>
  </si>
  <si>
    <t>Total</t>
  </si>
  <si>
    <t>Siesa Enterprise Net 1.23.0</t>
  </si>
  <si>
    <t>Pág.</t>
  </si>
  <si>
    <t xml:space="preserve">/ </t>
  </si>
  <si>
    <t>FED</t>
  </si>
  <si>
    <t>5FED</t>
  </si>
  <si>
    <t>FEPE</t>
  </si>
  <si>
    <t>FEPE1870</t>
  </si>
  <si>
    <t>FEPE1876</t>
  </si>
  <si>
    <t>FEPE1878</t>
  </si>
  <si>
    <t>FEPE1879</t>
  </si>
  <si>
    <t>FEPE3947</t>
  </si>
  <si>
    <t>FEPE3948</t>
  </si>
  <si>
    <t>FEPE4903</t>
  </si>
  <si>
    <t>FEPE4904</t>
  </si>
  <si>
    <t>FEPE5335</t>
  </si>
  <si>
    <t>FEPE5336</t>
  </si>
  <si>
    <t>FEPE5338</t>
  </si>
  <si>
    <t>FEPE5758</t>
  </si>
  <si>
    <t>FEPE5769</t>
  </si>
  <si>
    <t>FEPE5770</t>
  </si>
  <si>
    <t>FEPE5771</t>
  </si>
  <si>
    <t>FEPE6181</t>
  </si>
  <si>
    <t>FEPE6186</t>
  </si>
  <si>
    <t>FEPE6192</t>
  </si>
  <si>
    <t>FEPE6617</t>
  </si>
  <si>
    <t>FEPE6618</t>
  </si>
  <si>
    <t>FEPE7061</t>
  </si>
  <si>
    <t>FEPE7382</t>
  </si>
  <si>
    <t>FEPE7513</t>
  </si>
  <si>
    <t>FEPE7522</t>
  </si>
  <si>
    <t>FEPE7780</t>
  </si>
  <si>
    <t>FEPE7906</t>
  </si>
  <si>
    <t>FEPE8207</t>
  </si>
  <si>
    <t>FEPE8208</t>
  </si>
  <si>
    <t>FEPE8340</t>
  </si>
  <si>
    <t>FEPE8738</t>
  </si>
  <si>
    <t>FEPE8740</t>
  </si>
  <si>
    <t>FEPE9184</t>
  </si>
  <si>
    <t>FEPE9550</t>
  </si>
  <si>
    <t>FEPE9553</t>
  </si>
  <si>
    <t>FEPE9675</t>
  </si>
  <si>
    <t>FEPE10064</t>
  </si>
  <si>
    <t>FEPE10257</t>
  </si>
  <si>
    <t>FEPE10532</t>
  </si>
  <si>
    <t>FEPE10986</t>
  </si>
  <si>
    <t>FEPE10987</t>
  </si>
  <si>
    <t>FEPE10988</t>
  </si>
  <si>
    <t>FEPE11508</t>
  </si>
  <si>
    <t>FEPE11519</t>
  </si>
  <si>
    <t>FEPE12029</t>
  </si>
  <si>
    <t>FEPE706</t>
  </si>
  <si>
    <t>FEPE1868</t>
  </si>
  <si>
    <t>FEPE2972</t>
  </si>
  <si>
    <t>FEPE3410</t>
  </si>
  <si>
    <t>FEPE5330</t>
  </si>
  <si>
    <t>FEPE5767</t>
  </si>
  <si>
    <t>FEPE6610</t>
  </si>
  <si>
    <t>FEPE6613</t>
  </si>
  <si>
    <t>FEPE6614</t>
  </si>
  <si>
    <t>FEPE7512</t>
  </si>
  <si>
    <t>FEPE7904</t>
  </si>
  <si>
    <t>FEPE8741</t>
  </si>
  <si>
    <t>FEPE8742</t>
  </si>
  <si>
    <t>FEPE8743</t>
  </si>
  <si>
    <t>FEPE8744</t>
  </si>
  <si>
    <t>FEPE8745</t>
  </si>
  <si>
    <t>FEPE8746</t>
  </si>
  <si>
    <t>FEPE8747</t>
  </si>
  <si>
    <t>FEPE8748</t>
  </si>
  <si>
    <t>FEPE8749</t>
  </si>
  <si>
    <t>FEPE8750</t>
  </si>
  <si>
    <t>FEPE8751</t>
  </si>
  <si>
    <t>FEPE8752</t>
  </si>
  <si>
    <t>FEPE8753</t>
  </si>
  <si>
    <t>FEPE8754</t>
  </si>
  <si>
    <t>FEPE8755</t>
  </si>
  <si>
    <t>FEPE8756</t>
  </si>
  <si>
    <t>FEPE8757</t>
  </si>
  <si>
    <t>FEPE8758</t>
  </si>
  <si>
    <t>FEPE8759</t>
  </si>
  <si>
    <t>FEPE10083</t>
  </si>
  <si>
    <t>FEPE10515</t>
  </si>
  <si>
    <t>FEPE10518</t>
  </si>
  <si>
    <t>FEPE10519</t>
  </si>
  <si>
    <t>FEPE10523</t>
  </si>
  <si>
    <t>FEPE10526</t>
  </si>
  <si>
    <t>FEPE10528</t>
  </si>
  <si>
    <t>FEPE10530</t>
  </si>
  <si>
    <t>FEPE10540</t>
  </si>
  <si>
    <t>FEPE12082</t>
  </si>
  <si>
    <t>C.O</t>
  </si>
  <si>
    <t>TIPO DOC</t>
  </si>
  <si>
    <t>UNION</t>
  </si>
  <si>
    <t>PREFIJO</t>
  </si>
  <si>
    <t>NUMERO</t>
  </si>
  <si>
    <t>SALDO</t>
  </si>
  <si>
    <t>SUCURSAL</t>
  </si>
  <si>
    <t>U.N</t>
  </si>
  <si>
    <t>CUENTA PUC</t>
  </si>
  <si>
    <t>TOTAL</t>
  </si>
  <si>
    <t>ESTADO DE CARTERA</t>
  </si>
  <si>
    <t>CLINICA NEFROUROS NIT.900.231.793</t>
  </si>
  <si>
    <t>CAJA DE COMPENSACION FAMILIAR DEL VALLE NIT.890.303.093</t>
  </si>
  <si>
    <t>ITEM</t>
  </si>
  <si>
    <t>TIPO DE DOC</t>
  </si>
  <si>
    <t>UNIÓN</t>
  </si>
  <si>
    <t>FECHA DE FACTURA</t>
  </si>
  <si>
    <t>PERIODO FACTURADO</t>
  </si>
  <si>
    <t>FECHA DE RADICACIÓN</t>
  </si>
  <si>
    <t>SEDE</t>
  </si>
  <si>
    <t>NUMERO DE AUTORIZACION</t>
  </si>
  <si>
    <t xml:space="preserve">REGIMEN </t>
  </si>
  <si>
    <t>VALOR BRUTO</t>
  </si>
  <si>
    <t>SALDO CARTERA</t>
  </si>
  <si>
    <t>FEPE7782</t>
  </si>
  <si>
    <t>FEPE7071</t>
  </si>
  <si>
    <t>FEPE6179</t>
  </si>
  <si>
    <t>FEPE6690</t>
  </si>
  <si>
    <t>FEPE7500</t>
  </si>
  <si>
    <t>FEPE1386</t>
  </si>
  <si>
    <t>FEPE3407</t>
  </si>
  <si>
    <t>FEPE5334</t>
  </si>
  <si>
    <t>FEPE7783</t>
  </si>
  <si>
    <t>FEPE6185</t>
  </si>
  <si>
    <t>FEPE6688</t>
  </si>
  <si>
    <t>FEPE2432</t>
  </si>
  <si>
    <t>FEPE7781</t>
  </si>
  <si>
    <t>FEPE6606</t>
  </si>
  <si>
    <t>FEPE6689</t>
  </si>
  <si>
    <t>FEPE6715</t>
  </si>
  <si>
    <t>FEPE2438</t>
  </si>
  <si>
    <t>FEPE2935</t>
  </si>
  <si>
    <t>FEPE7779</t>
  </si>
  <si>
    <t>FEPE700</t>
  </si>
  <si>
    <t>FEPE5757</t>
  </si>
  <si>
    <t>FEPE1863</t>
  </si>
  <si>
    <t>FEPE3938</t>
  </si>
  <si>
    <t>FEPE4897</t>
  </si>
  <si>
    <t>FEPE1391</t>
  </si>
  <si>
    <t>FEPE1866</t>
  </si>
  <si>
    <t>FEPE328</t>
  </si>
  <si>
    <t>FEPE703</t>
  </si>
  <si>
    <t>FEPE1390</t>
  </si>
  <si>
    <t>FEPE1865</t>
  </si>
  <si>
    <t>FEPE2435</t>
  </si>
  <si>
    <t>FEPE2932</t>
  </si>
  <si>
    <t>FEPE2969</t>
  </si>
  <si>
    <t>FEPE327</t>
  </si>
  <si>
    <t>FEPE3408</t>
  </si>
  <si>
    <t>FEPE3940</t>
  </si>
  <si>
    <t>FEPE4434</t>
  </si>
  <si>
    <t>FEPE702</t>
  </si>
  <si>
    <t>FEPE1387</t>
  </si>
  <si>
    <t>FEPE1867</t>
  </si>
  <si>
    <t>FEPE2433</t>
  </si>
  <si>
    <t>FEPE2931</t>
  </si>
  <si>
    <t>FEPE2968</t>
  </si>
  <si>
    <t>FEPE3417</t>
  </si>
  <si>
    <t>FEPE325</t>
  </si>
  <si>
    <t>FEPE3941</t>
  </si>
  <si>
    <t>FEPE4430</t>
  </si>
  <si>
    <t>FEPE4884</t>
  </si>
  <si>
    <t>FEPE5337</t>
  </si>
  <si>
    <t>FEPE5759</t>
  </si>
  <si>
    <t>FEPE6187</t>
  </si>
  <si>
    <t>FEPE6607</t>
  </si>
  <si>
    <t>FEPE7062</t>
  </si>
  <si>
    <t>FEPE7501</t>
  </si>
  <si>
    <t>FEPE1383</t>
  </si>
  <si>
    <t>FEPE2428</t>
  </si>
  <si>
    <t>FEPE2927</t>
  </si>
  <si>
    <t>FEPE2964</t>
  </si>
  <si>
    <t>FEPE3418</t>
  </si>
  <si>
    <t>FEPE4431</t>
  </si>
  <si>
    <t>FEPE4891</t>
  </si>
  <si>
    <t>FEPE707</t>
  </si>
  <si>
    <t>FEPE1389</t>
  </si>
  <si>
    <t>FEPE329</t>
  </si>
  <si>
    <t>FEPE705</t>
  </si>
  <si>
    <t>FEPE1384</t>
  </si>
  <si>
    <t>FEPE2429</t>
  </si>
  <si>
    <t>FEPE2928</t>
  </si>
  <si>
    <t>FEPE2965</t>
  </si>
  <si>
    <t>FEPE330</t>
  </si>
  <si>
    <t>FEPE3419</t>
  </si>
  <si>
    <t>FEPE3946</t>
  </si>
  <si>
    <t>FEPE4433</t>
  </si>
  <si>
    <t>FEPE4888</t>
  </si>
  <si>
    <t>FEPE704</t>
  </si>
  <si>
    <t>FEPE1388</t>
  </si>
  <si>
    <t>FEPE1864</t>
  </si>
  <si>
    <t>FEPE2434</t>
  </si>
  <si>
    <t>FEPE2930</t>
  </si>
  <si>
    <t>FEPE2967</t>
  </si>
  <si>
    <t>FEPE326</t>
  </si>
  <si>
    <t>FEPE3409</t>
  </si>
  <si>
    <t>FEPE3939</t>
  </si>
  <si>
    <t>FEPE4432</t>
  </si>
  <si>
    <t>FEPE4886</t>
  </si>
  <si>
    <t>FEPE5327</t>
  </si>
  <si>
    <t>FEPE701</t>
  </si>
  <si>
    <t>FEPE5326</t>
  </si>
  <si>
    <t>FEPE5346</t>
  </si>
  <si>
    <t>FEPE5760</t>
  </si>
  <si>
    <t>FEPE6184</t>
  </si>
  <si>
    <t>FEPE6615</t>
  </si>
  <si>
    <t>FEPE7068</t>
  </si>
  <si>
    <t>FEPE7509</t>
  </si>
  <si>
    <t>FEPE7895</t>
  </si>
  <si>
    <t>FEPE1385</t>
  </si>
  <si>
    <t>FEPE2430</t>
  </si>
  <si>
    <t>FEPE2929</t>
  </si>
  <si>
    <t>FEPE2966</t>
  </si>
  <si>
    <t>FEPE319</t>
  </si>
  <si>
    <t>FEPE3420</t>
  </si>
  <si>
    <t>FEPE4422</t>
  </si>
  <si>
    <t>FEPE4893</t>
  </si>
  <si>
    <t>FEPE711</t>
  </si>
  <si>
    <t>FEPE2440</t>
  </si>
  <si>
    <t>FEPE2938</t>
  </si>
  <si>
    <t>FEPE2975</t>
  </si>
  <si>
    <t>FEPE3416</t>
  </si>
  <si>
    <t>FEPE3945</t>
  </si>
  <si>
    <t>FEPE4423</t>
  </si>
  <si>
    <t>FEPE4889</t>
  </si>
  <si>
    <t>FEPE5339</t>
  </si>
  <si>
    <t>FEPE5764</t>
  </si>
  <si>
    <t>FEPE6182</t>
  </si>
  <si>
    <t>FEPE7065</t>
  </si>
  <si>
    <t>FEPE7505</t>
  </si>
  <si>
    <t>FEPE7892</t>
  </si>
  <si>
    <t>FEPE1395</t>
  </si>
  <si>
    <t>FEPE1869</t>
  </si>
  <si>
    <t>FEPE2437</t>
  </si>
  <si>
    <t>FEPE2934</t>
  </si>
  <si>
    <t>FEPE2971</t>
  </si>
  <si>
    <t>FEPE3412</t>
  </si>
  <si>
    <t>FEPE3942</t>
  </si>
  <si>
    <t>FEPE4427</t>
  </si>
  <si>
    <t>FEPE4892</t>
  </si>
  <si>
    <t>FEPE5766</t>
  </si>
  <si>
    <t>FEPE6191</t>
  </si>
  <si>
    <t>FEPE6194</t>
  </si>
  <si>
    <t>FEPE6612</t>
  </si>
  <si>
    <t>FEPE7064</t>
  </si>
  <si>
    <t>FEPE7075</t>
  </si>
  <si>
    <t>FEPE7506</t>
  </si>
  <si>
    <t>FEPE7890</t>
  </si>
  <si>
    <t>FEPE1397</t>
  </si>
  <si>
    <t>FEPE1873</t>
  </si>
  <si>
    <t>FEPE2439</t>
  </si>
  <si>
    <t>FEPE2936</t>
  </si>
  <si>
    <t>FEPE2973</t>
  </si>
  <si>
    <t>FEPE323</t>
  </si>
  <si>
    <t>FEPE3413</t>
  </si>
  <si>
    <t>FEPE3944</t>
  </si>
  <si>
    <t>FEPE4424</t>
  </si>
  <si>
    <t>FEPE4895</t>
  </si>
  <si>
    <t>FEPE5333</t>
  </si>
  <si>
    <t>FEPE5762</t>
  </si>
  <si>
    <t>FEPE6189</t>
  </si>
  <si>
    <t>FEPE7067</t>
  </si>
  <si>
    <t>FEPE713</t>
  </si>
  <si>
    <t>FEPE7507</t>
  </si>
  <si>
    <t>FEPE7894</t>
  </si>
  <si>
    <t>FEPE5328</t>
  </si>
  <si>
    <t>FEPE6190</t>
  </si>
  <si>
    <t>FEPE6609</t>
  </si>
  <si>
    <t>FEPE7070</t>
  </si>
  <si>
    <t>FEPE7503</t>
  </si>
  <si>
    <t>FEPE4419</t>
  </si>
  <si>
    <t>FEPE6543</t>
  </si>
  <si>
    <t>FEPE1396</t>
  </si>
  <si>
    <t>FEPE1875</t>
  </si>
  <si>
    <t>FEPE2431</t>
  </si>
  <si>
    <t>FEPE2939</t>
  </si>
  <si>
    <t>FEPE2976</t>
  </si>
  <si>
    <t>FEPE321</t>
  </si>
  <si>
    <t>FEPE3415</t>
  </si>
  <si>
    <t>FEPE4426</t>
  </si>
  <si>
    <t>FEPE4890</t>
  </si>
  <si>
    <t>FEPE5332</t>
  </si>
  <si>
    <t>FEPE5763</t>
  </si>
  <si>
    <t>FEPE6188</t>
  </si>
  <si>
    <t>FEPE6611</t>
  </si>
  <si>
    <t>FEPE7066</t>
  </si>
  <si>
    <t>FEPE709</t>
  </si>
  <si>
    <t>FEPE7510</t>
  </si>
  <si>
    <t>FEPE7511</t>
  </si>
  <si>
    <t>FEPE7893</t>
  </si>
  <si>
    <t>FEPE1394</t>
  </si>
  <si>
    <t>FEPE1872</t>
  </si>
  <si>
    <t>FEPE324</t>
  </si>
  <si>
    <t>FEPE712</t>
  </si>
  <si>
    <t>FEPE1393</t>
  </si>
  <si>
    <t>FEPE1874</t>
  </si>
  <si>
    <t>FEPE2441</t>
  </si>
  <si>
    <t>FEPE2937</t>
  </si>
  <si>
    <t>FEPE2974</t>
  </si>
  <si>
    <t>FEPE320</t>
  </si>
  <si>
    <t>FEPE3411</t>
  </si>
  <si>
    <t>FEPE3956</t>
  </si>
  <si>
    <t>FEPE4428</t>
  </si>
  <si>
    <t>FEPE4894</t>
  </si>
  <si>
    <t>FEPE5768</t>
  </si>
  <si>
    <t>FEPE6180</t>
  </si>
  <si>
    <t>FEPE6616</t>
  </si>
  <si>
    <t>FEPE7063</t>
  </si>
  <si>
    <t>FEPE710</t>
  </si>
  <si>
    <t>FEPE7504</t>
  </si>
  <si>
    <t>FEPE7891</t>
  </si>
  <si>
    <t>FEPE1392</t>
  </si>
  <si>
    <t>FEPE1871</t>
  </si>
  <si>
    <t>FEPE2436</t>
  </si>
  <si>
    <t>FEPE2933</t>
  </si>
  <si>
    <t>FEPE2970</t>
  </si>
  <si>
    <t>FEPE322</t>
  </si>
  <si>
    <t>FEPE3414</t>
  </si>
  <si>
    <t>FEPE3943</t>
  </si>
  <si>
    <t>FEPE4429</t>
  </si>
  <si>
    <t>FEPE4898</t>
  </si>
  <si>
    <t>FEPE5329</t>
  </si>
  <si>
    <t>FEPE5765</t>
  </si>
  <si>
    <t>FEPE6193</t>
  </si>
  <si>
    <t>FEPE6608</t>
  </si>
  <si>
    <t>FEPE7072</t>
  </si>
  <si>
    <t>FEPE708</t>
  </si>
  <si>
    <t>FEPE7502</t>
  </si>
  <si>
    <t>FEPE7897</t>
  </si>
  <si>
    <t>FEPE4425</t>
  </si>
  <si>
    <t>FEPE4896</t>
  </si>
  <si>
    <t>FEPE5331</t>
  </si>
  <si>
    <t>FEPE5761</t>
  </si>
  <si>
    <t>FEPE6183</t>
  </si>
  <si>
    <t>FEPE7069</t>
  </si>
  <si>
    <t>FEPE7508</t>
  </si>
  <si>
    <t>FEPE7896</t>
  </si>
  <si>
    <t>PEREIRA</t>
  </si>
  <si>
    <t>HISTORICO</t>
  </si>
  <si>
    <t>CLINICA NEFROUROS NIT. 900.231.793</t>
  </si>
  <si>
    <t>CAJA DE COMPESACION FAMILIAR DEL VALLE NIT. 890.303.093</t>
  </si>
  <si>
    <t xml:space="preserve">NUMERO </t>
  </si>
  <si>
    <t>FECHA EMISION FACT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</si>
  <si>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</si>
  <si>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</si>
  <si>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</si>
  <si>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</si>
  <si>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</si>
  <si>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</si>
  <si>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</si>
  <si>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</si>
  <si>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</si>
  <si>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</si>
  <si>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</si>
  <si>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</si>
  <si>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</si>
  <si>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</si>
  <si>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</si>
  <si>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</si>
  <si>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</si>
  <si>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</si>
  <si>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</si>
  <si>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</si>
  <si>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</si>
  <si>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</si>
  <si>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</si>
  <si>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</si>
  <si>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</si>
  <si>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</si>
  <si>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</si>
  <si>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</si>
  <si>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</si>
  <si>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</si>
  <si>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</si>
  <si>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</si>
  <si>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</si>
  <si>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</si>
  <si>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</si>
  <si>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</si>
  <si>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</si>
  <si>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</si>
  <si>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</si>
  <si>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</si>
  <si>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</si>
  <si>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</si>
  <si>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</si>
  <si>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</si>
  <si>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</si>
  <si>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</si>
  <si>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</si>
  <si>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</si>
  <si>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</si>
  <si>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</si>
  <si>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</si>
  <si>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</si>
  <si>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</si>
  <si>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</si>
  <si>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</si>
  <si>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 xml:space="preserve">FECHA </t>
  </si>
  <si>
    <t>NIT</t>
  </si>
  <si>
    <t>CLIENTE</t>
  </si>
  <si>
    <t>INGRESO</t>
  </si>
  <si>
    <t>DESCARGUE</t>
  </si>
  <si>
    <t>PENDIENTE</t>
  </si>
  <si>
    <t>COMFENALCO VALLE  E.P.S.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</si>
  <si>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</si>
  <si>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</si>
  <si>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</si>
  <si>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</si>
  <si>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</si>
  <si>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</si>
  <si>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</si>
  <si>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</si>
  <si>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</si>
  <si>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</si>
  <si>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</si>
  <si>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</si>
  <si>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</si>
  <si>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</si>
  <si>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</si>
  <si>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</si>
  <si>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</si>
  <si>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</si>
  <si>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</si>
  <si>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</si>
  <si>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</si>
  <si>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</si>
  <si>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</si>
  <si>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</si>
  <si>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</si>
  <si>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</si>
  <si>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</si>
  <si>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</si>
  <si>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</si>
  <si>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</si>
  <si>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</si>
  <si>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</si>
  <si>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</si>
  <si>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</si>
  <si>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</si>
  <si>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001-RCC-00001983</t>
  </si>
  <si>
    <t xml:space="preserve"> RCC-00001983-00 INGRESO POR CXC A CONFENALCO VALLE EPS (CTA 1695) (5/04/2024)</t>
  </si>
  <si>
    <t>RCC-00001983-00</t>
  </si>
  <si>
    <t>001-CEC-00000158</t>
  </si>
  <si>
    <t xml:space="preserve"> RCC-00001983-00 LEGALIZACION DEL 5/04/2024 POR VALOR DE  $29.214.713  CON COMFENALCO VALLE</t>
  </si>
  <si>
    <t>001-RCC-00002076</t>
  </si>
  <si>
    <t xml:space="preserve"> RCC-00002076-00 INGRESO CUENTA PUENTE CARTERA (CTA 1695) (08/05/2024)</t>
  </si>
  <si>
    <t>RCC-00002076-00</t>
  </si>
  <si>
    <t>001-CEC-00000165</t>
  </si>
  <si>
    <t xml:space="preserve"> RCC-00002076-00 PAGO DEL 08/05/2024 POR UN VALOR DE 25,724,079</t>
  </si>
  <si>
    <t>001-RCC-00002173</t>
  </si>
  <si>
    <t xml:space="preserve"> RCC-00002173-00 INGRESO POR CUENTA PUENTE CARTERA (CTA 1695) (07/06/2024)</t>
  </si>
  <si>
    <t>RCC-00002173-00</t>
  </si>
  <si>
    <t>001-CEC-00000172</t>
  </si>
  <si>
    <t xml:space="preserve"> RCC-00002173-00 LEGALIZACION DE PAGO DEL 07/06/2024 POR UN VALOR DE $24.138.406 Y RETENCION DEL 2% POR UN VALOR DE $</t>
  </si>
  <si>
    <t>001-RCC-00002260</t>
  </si>
  <si>
    <t xml:space="preserve"> RCC-00002260-00 INGRESO POR CUENTA PUENTE CARTERA (CTA 1695) (08/07/2024)</t>
  </si>
  <si>
    <t>RCC-00002260-00</t>
  </si>
  <si>
    <t>001-CEC-00000178</t>
  </si>
  <si>
    <t xml:space="preserve"> RCC-00002260-00 LEGALIZACIÓN DEL 11/07/2024 POR UN VALOR DE $23.385.941</t>
  </si>
  <si>
    <t>001-RCC-00002357</t>
  </si>
  <si>
    <t xml:space="preserve"> RCC-00002357-00 INGRESO POR CUENTA PUENTE CARTERA (CTA 1695) (08/08/2024)</t>
  </si>
  <si>
    <t>RCC-00002357-00</t>
  </si>
  <si>
    <t>001-DPC-00000194</t>
  </si>
  <si>
    <t xml:space="preserve"> RCC-00002357-00 DPC LEGALIZACION DE PAGO DEL 15/08/2024 Y RETENCION 2% $22.836.280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</si>
  <si>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</si>
  <si>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</si>
  <si>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</si>
  <si>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</si>
  <si>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</si>
  <si>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</si>
  <si>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</si>
  <si>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</si>
  <si>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</si>
  <si>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</si>
  <si>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</si>
  <si>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</si>
  <si>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900.231.793</t>
  </si>
  <si>
    <t xml:space="preserve">CLINICA NEFROUROS </t>
  </si>
  <si>
    <t>EVENTO</t>
  </si>
  <si>
    <t>AMBULATORIO</t>
  </si>
  <si>
    <t>CTN-2022-406</t>
  </si>
  <si>
    <t>OTRD-2024-100</t>
  </si>
  <si>
    <t>001-RCC-00002578-000</t>
  </si>
  <si>
    <t>INGRESO POR CUENTA PUENTE CARTERA CTA 1695 - 28/10/2024</t>
  </si>
  <si>
    <t>005-FED-00012608-000</t>
  </si>
  <si>
    <t>005-FED-00012609-000</t>
  </si>
  <si>
    <t>005-FED-00012592-000</t>
  </si>
  <si>
    <t>005-FED-00012594-000</t>
  </si>
  <si>
    <t>005-FED-00012595-000</t>
  </si>
  <si>
    <t>005-FED-00012596-000</t>
  </si>
  <si>
    <t>005-FED-00012597-000</t>
  </si>
  <si>
    <t>005-FED-00012598-000</t>
  </si>
  <si>
    <t>005-FED-00012599-000</t>
  </si>
  <si>
    <t>005-FED-00012600-000</t>
  </si>
  <si>
    <t>005-FED-00012601-000</t>
  </si>
  <si>
    <t>005-FED-00012602-000</t>
  </si>
  <si>
    <t>005-FED-00012603-000</t>
  </si>
  <si>
    <t>005-FED-00012604-000</t>
  </si>
  <si>
    <t>005-FED-00012605-000</t>
  </si>
  <si>
    <t>005-FED-00012606-000</t>
  </si>
  <si>
    <t>005-FED-00012607-000</t>
  </si>
  <si>
    <t>FEPE12608</t>
  </si>
  <si>
    <t>FEPE12609</t>
  </si>
  <si>
    <t>FEPE12592</t>
  </si>
  <si>
    <t>FEPE12594</t>
  </si>
  <si>
    <t>FEPE12595</t>
  </si>
  <si>
    <t>FEPE12596</t>
  </si>
  <si>
    <t>FEPE12597</t>
  </si>
  <si>
    <t>FEPE12598</t>
  </si>
  <si>
    <t>FEPE12599</t>
  </si>
  <si>
    <t>FEPE12600</t>
  </si>
  <si>
    <t>FEPE12601</t>
  </si>
  <si>
    <t>FEPE12602</t>
  </si>
  <si>
    <t>FEPE12603</t>
  </si>
  <si>
    <t>FEPE12604</t>
  </si>
  <si>
    <t>FEPE12605</t>
  </si>
  <si>
    <t>FEPE12606</t>
  </si>
  <si>
    <t>FEPE12607</t>
  </si>
  <si>
    <t>001-RCC-00002552</t>
  </si>
  <si>
    <t xml:space="preserve"> RCC-00002552-00 INGRESO POR CUENTA PUENTE CARTERA - CTA 1695 - 7/10/2024</t>
  </si>
  <si>
    <t>RCC-00002552-00</t>
  </si>
  <si>
    <t>001-RCC-00002578</t>
  </si>
  <si>
    <t xml:space="preserve"> RCC-00002578-00 INGRESO POR CUENTA PUENTE CARTERA CTA 1695 - 28/10/2024</t>
  </si>
  <si>
    <t>RCC-00002578-00</t>
  </si>
  <si>
    <t>CORTE DE INFORMACION 30/11/2024</t>
  </si>
  <si>
    <t>30/11/2024</t>
  </si>
  <si>
    <t>001-RCC-00002642</t>
  </si>
  <si>
    <t xml:space="preserve"> RCC-00002642-00 INGRESO POR CUENTA PUENTE CARTERA - CTA 1695 - 12/11/2024</t>
  </si>
  <si>
    <t>RCC-00002642-00</t>
  </si>
  <si>
    <t>001-DPC-00000254</t>
  </si>
  <si>
    <t xml:space="preserve"> RCC-00002552-00 DPC LEGALIZACION  DE PAGO COMFENALCO VALLE PG LEGALIZADO POR VALOR $60.271.298 DEL 7/10/2024 Y RETEN</t>
  </si>
  <si>
    <t>001-RCC-00002642-000</t>
  </si>
  <si>
    <t>INGRESO POR CUENTA PUENTE CARTERA - CTA 1695 - 12/11/2024</t>
  </si>
  <si>
    <t>005-FED-00013129-000</t>
  </si>
  <si>
    <t>005-FED-00013130-000</t>
  </si>
  <si>
    <t>005-FED-00013140-000</t>
  </si>
  <si>
    <t>DCTOS RELACIONADOS: RCPE 98</t>
  </si>
  <si>
    <t>005-FED-00013116-000</t>
  </si>
  <si>
    <t>005-FED-00013117-000</t>
  </si>
  <si>
    <t>005-FED-00013118-000</t>
  </si>
  <si>
    <t>005-FED-00013119-000</t>
  </si>
  <si>
    <t>005-FED-00013120-000</t>
  </si>
  <si>
    <t>005-FED-00013121-000</t>
  </si>
  <si>
    <t>005-FED-00013122-000</t>
  </si>
  <si>
    <t>005-FED-00013123-000</t>
  </si>
  <si>
    <t>005-FED-00013124-000</t>
  </si>
  <si>
    <t>005-FED-00013125-000</t>
  </si>
  <si>
    <t>005-FED-00013126-000</t>
  </si>
  <si>
    <t>005-FED-00013127-000</t>
  </si>
  <si>
    <t>005-FED-00013128-000</t>
  </si>
  <si>
    <t>PG LEGALIZADO POR VALOR $60.271.298 DEL 7/10/2024 Y RETENCION DEL 2%</t>
  </si>
  <si>
    <t>FEPE13129</t>
  </si>
  <si>
    <t>FEPE13130</t>
  </si>
  <si>
    <t>FEPE13140</t>
  </si>
  <si>
    <t>FEPE13116</t>
  </si>
  <si>
    <t>FEPE13117</t>
  </si>
  <si>
    <t>FEPE13118</t>
  </si>
  <si>
    <t>FEPE13119</t>
  </si>
  <si>
    <t>FEPE13120</t>
  </si>
  <si>
    <t>FEPE13121</t>
  </si>
  <si>
    <t>FEPE13122</t>
  </si>
  <si>
    <t>FEPE13123</t>
  </si>
  <si>
    <t>FEPE13124</t>
  </si>
  <si>
    <t>FEPE13125</t>
  </si>
  <si>
    <t>FEPE13126</t>
  </si>
  <si>
    <t>FEPE13127</t>
  </si>
  <si>
    <t>FEPE13128</t>
  </si>
  <si>
    <t xml:space="preserve">DIFERENCIA CORRESPONDE A FACTURA 706 NEGATIVA,DEBIDO A QUE SE ANULO DESPUES DE NO TENER SALDO EN CARTERA 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</si>
  <si>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</si>
  <si>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</si>
  <si>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</si>
  <si>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</si>
  <si>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</si>
  <si>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</si>
  <si>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</si>
  <si>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</si>
  <si>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</si>
  <si>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</si>
  <si>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</si>
  <si>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</si>
  <si>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</si>
  <si>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</si>
  <si>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</si>
  <si>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</si>
  <si>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</si>
  <si>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</si>
  <si>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</si>
  <si>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</si>
  <si>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</si>
  <si>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</si>
  <si>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</si>
  <si>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</si>
  <si>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</si>
  <si>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</si>
  <si>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</si>
  <si>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</si>
  <si>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</si>
  <si>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</si>
  <si>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</si>
  <si>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</si>
  <si>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</si>
  <si>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</si>
  <si>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</si>
  <si>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</si>
  <si>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</si>
  <si>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</si>
  <si>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</si>
  <si>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</si>
  <si>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</si>
  <si>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</si>
  <si>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</si>
  <si>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</si>
  <si>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</si>
  <si>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</si>
  <si>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29458444</t>
  </si>
  <si>
    <t>BELARMINA  LONDOÑO DE ZAPATA</t>
  </si>
  <si>
    <t>SUBSIDIADO</t>
  </si>
  <si>
    <t>890303093</t>
  </si>
  <si>
    <t>CAJA DE COMPENSACION FAMILIAR DEL VALLE DEL CAUCA - COMFENALCO VALLE DELAGENTE</t>
  </si>
  <si>
    <t>645790</t>
  </si>
  <si>
    <t>12034</t>
  </si>
  <si>
    <t>FEPE12034</t>
  </si>
  <si>
    <t>2024-09-05</t>
  </si>
  <si>
    <t>122300382911</t>
  </si>
  <si>
    <t>CONTABILIZADO</t>
  </si>
  <si>
    <t>INTERFAZADO</t>
  </si>
  <si>
    <t>Cliente</t>
  </si>
  <si>
    <t>--</t>
  </si>
  <si>
    <t>EXITOSA</t>
  </si>
  <si>
    <t>Transaccion Exitosa</t>
  </si>
  <si>
    <t>Procesado Correctamente.
La Factura electrónica FEPE12034, ha sido autorizada.</t>
  </si>
  <si>
    <t>ALBA LUZ RUBIO EMBUS</t>
  </si>
  <si>
    <t>TI</t>
  </si>
  <si>
    <t>1085721475</t>
  </si>
  <si>
    <t>CARLOS ANDRES GARCIA CARDENAS</t>
  </si>
  <si>
    <t>644224</t>
  </si>
  <si>
    <t>12039</t>
  </si>
  <si>
    <t>FEPE12039</t>
  </si>
  <si>
    <t>122300640631</t>
  </si>
  <si>
    <t>Procesado Correctamente.
La Factura electrónica FEPE12039, ha sido autorizada.</t>
  </si>
  <si>
    <t>25202790</t>
  </si>
  <si>
    <t>CARMEN ORFILIA OCAMPO ARBOLEDA</t>
  </si>
  <si>
    <t>644444</t>
  </si>
  <si>
    <t>12033</t>
  </si>
  <si>
    <t>FEPE12033</t>
  </si>
  <si>
    <t>122300382920</t>
  </si>
  <si>
    <t>Procesado Correctamente.
La Factura electrónica FEPE12033, ha sido autorizada.</t>
  </si>
  <si>
    <t>1088539234</t>
  </si>
  <si>
    <t>CRISTIAN CAMILO HERNANDEZ SALAZAR</t>
  </si>
  <si>
    <t>645047</t>
  </si>
  <si>
    <t>12038</t>
  </si>
  <si>
    <t>FEPE12038</t>
  </si>
  <si>
    <t>122300390370</t>
  </si>
  <si>
    <t>Procesado Correctamente.
La Factura electrónica FEPE12038, ha sido autorizada.</t>
  </si>
  <si>
    <t>1088537283</t>
  </si>
  <si>
    <t>DIEGO FERNANDO OSORIO ACEVEDO</t>
  </si>
  <si>
    <t>CONTRIBUTIVO</t>
  </si>
  <si>
    <t>676217</t>
  </si>
  <si>
    <t>13129</t>
  </si>
  <si>
    <t>2024-11-06</t>
  </si>
  <si>
    <t>122300628822</t>
  </si>
  <si>
    <t>Procesado Correctamente.
La Factura electrónica FEPE13129, ha sido autorizada.</t>
  </si>
  <si>
    <t>1088537768</t>
  </si>
  <si>
    <t>DUBAN ADOLFO CAMPO CAMPO</t>
  </si>
  <si>
    <t>645247</t>
  </si>
  <si>
    <t>12037</t>
  </si>
  <si>
    <t>FEPE12037</t>
  </si>
  <si>
    <t>122300365193</t>
  </si>
  <si>
    <t>Procesado Correctamente.
La Factura electrónica FEPE12037, ha sido autorizada.</t>
  </si>
  <si>
    <t>10083627</t>
  </si>
  <si>
    <t xml:space="preserve">FABIO DE JESUS VASQUEZ </t>
  </si>
  <si>
    <t>660106</t>
  </si>
  <si>
    <t>12595</t>
  </si>
  <si>
    <t>2024-10-05</t>
  </si>
  <si>
    <t>122300336143</t>
  </si>
  <si>
    <t>Procesado Correctamente.
La Factura electrónica FEPE12595, ha sido autorizada.</t>
  </si>
  <si>
    <t>2480338</t>
  </si>
  <si>
    <t>FERNANDO  LOPEZ NIETO</t>
  </si>
  <si>
    <t>676791</t>
  </si>
  <si>
    <t>13117</t>
  </si>
  <si>
    <t>122300640006</t>
  </si>
  <si>
    <t>Procesado Correctamente.
La Factura electrónica FEPE13117, ha sido autorizada.</t>
  </si>
  <si>
    <t>24331601</t>
  </si>
  <si>
    <t>GENY MARLEN QUINTERO PUERTA</t>
  </si>
  <si>
    <t>643299</t>
  </si>
  <si>
    <t>12031</t>
  </si>
  <si>
    <t>FEPE12031</t>
  </si>
  <si>
    <t>122300622357</t>
  </si>
  <si>
    <t>Procesado Correctamente.
La Factura electrónica FEPE12031, ha sido autorizada.</t>
  </si>
  <si>
    <t>660268</t>
  </si>
  <si>
    <t>12596</t>
  </si>
  <si>
    <t>122300640141</t>
  </si>
  <si>
    <t>Procesado Correctamente.
La Factura electrónica FEPE12596, ha sido autorizada.</t>
  </si>
  <si>
    <t>4387786</t>
  </si>
  <si>
    <t xml:space="preserve">JAIME  RUIZ </t>
  </si>
  <si>
    <t>642864</t>
  </si>
  <si>
    <t>12030</t>
  </si>
  <si>
    <t>FEPE12030</t>
  </si>
  <si>
    <t>122300619695</t>
  </si>
  <si>
    <t>Procesado Correctamente.
La Factura electrónica FEPE12030, ha sido autorizada.</t>
  </si>
  <si>
    <t>678127</t>
  </si>
  <si>
    <t>13118</t>
  </si>
  <si>
    <t>122300673778</t>
  </si>
  <si>
    <t>Procesado Correctamente.
La Factura electrónica FEPE13118, ha sido autorizada.</t>
  </si>
  <si>
    <t>2478262</t>
  </si>
  <si>
    <t>JESUS ANTONIO ESPINOSA GRISALES</t>
  </si>
  <si>
    <t>661214</t>
  </si>
  <si>
    <t>12594</t>
  </si>
  <si>
    <t>122300649138</t>
  </si>
  <si>
    <t>Procesado Correctamente.
La Factura electrónica FEPE12594, ha sido autorizada.</t>
  </si>
  <si>
    <t>4505022</t>
  </si>
  <si>
    <t>JOSE ROSEMBERG SERNA HERRERA</t>
  </si>
  <si>
    <t>680773</t>
  </si>
  <si>
    <t>13140</t>
  </si>
  <si>
    <t>2024-11-15</t>
  </si>
  <si>
    <t>122300660515</t>
  </si>
  <si>
    <t>4500.00</t>
  </si>
  <si>
    <t>FEPE13141</t>
  </si>
  <si>
    <t>RCPE98</t>
  </si>
  <si>
    <t>Procesado Correctamente.
La Factura electrónica FEPE13140, ha sido autorizada.</t>
  </si>
  <si>
    <t>13141</t>
  </si>
  <si>
    <t>Procesado Correctamente.
La Factura electrónica FEPE13141, ha sido autorizada.</t>
  </si>
  <si>
    <t>RCPE</t>
  </si>
  <si>
    <t>98</t>
  </si>
  <si>
    <t>4500</t>
  </si>
  <si>
    <t>ANDREA CASTAÑEDA GONZALEZ</t>
  </si>
  <si>
    <t>42058538</t>
  </si>
  <si>
    <t>LUZ DARY GIRALDO PAVA</t>
  </si>
  <si>
    <t>628131</t>
  </si>
  <si>
    <t>11513</t>
  </si>
  <si>
    <t>FEPE11513</t>
  </si>
  <si>
    <t>2024-08-05</t>
  </si>
  <si>
    <t>122300362875</t>
  </si>
  <si>
    <t>Procesado Correctamente.
La Factura electrónica FEPE11513, ha sido autorizada.</t>
  </si>
  <si>
    <t>DIEGO ALONSO MONTES TANGARIFE</t>
  </si>
  <si>
    <t>51751617</t>
  </si>
  <si>
    <t>MARIA AZUCENA ARANGO MORALES</t>
  </si>
  <si>
    <t>639865</t>
  </si>
  <si>
    <t>12036</t>
  </si>
  <si>
    <t>FEPE12036</t>
  </si>
  <si>
    <t>122300382604</t>
  </si>
  <si>
    <t>Procesado Correctamente.
La Factura electrónica FEPE12036, ha sido autorizada.</t>
  </si>
  <si>
    <t>676903</t>
  </si>
  <si>
    <t>13119</t>
  </si>
  <si>
    <t>122300676749</t>
  </si>
  <si>
    <t>Procesado Correctamente.
La Factura electrónica FEPE13119, ha sido autorizada.</t>
  </si>
  <si>
    <t>24944712</t>
  </si>
  <si>
    <t>MARIA MAGDALENA GARCIA MURILLO</t>
  </si>
  <si>
    <t>627049</t>
  </si>
  <si>
    <t>11512</t>
  </si>
  <si>
    <t>FEPE11512</t>
  </si>
  <si>
    <t>122300363691</t>
  </si>
  <si>
    <t>Procesado Correctamente.
La Factura electrónica FEPE11512, ha sido autorizada.</t>
  </si>
  <si>
    <t>661608</t>
  </si>
  <si>
    <t>12597</t>
  </si>
  <si>
    <t>122300624496</t>
  </si>
  <si>
    <t>Procesado Correctamente.
La Factura electrónica FEPE12597, ha sido autorizada.</t>
  </si>
  <si>
    <t>25200641</t>
  </si>
  <si>
    <t>MARLENY  RESTREPO OSORIO</t>
  </si>
  <si>
    <t>646172</t>
  </si>
  <si>
    <t>12032</t>
  </si>
  <si>
    <t>FEPE12032</t>
  </si>
  <si>
    <t>122300369121</t>
  </si>
  <si>
    <t>Procesado Correctamente.
La Factura electrónica FEPE12032, ha sido autorizada.</t>
  </si>
  <si>
    <t>42076668</t>
  </si>
  <si>
    <t>MARTHA CRISTINA BUITRAGO BUITRAGO</t>
  </si>
  <si>
    <t>628148</t>
  </si>
  <si>
    <t>11515</t>
  </si>
  <si>
    <t>FEPE11515</t>
  </si>
  <si>
    <t>122300313538</t>
  </si>
  <si>
    <t>Procesado Correctamente.
La Factura electrónica FEPE11515, ha sido autorizada.</t>
  </si>
  <si>
    <t>1412553</t>
  </si>
  <si>
    <t>PEDRO JOSE ISAZA MOLINA</t>
  </si>
  <si>
    <t>630762</t>
  </si>
  <si>
    <t>11510</t>
  </si>
  <si>
    <t>FEPE11510</t>
  </si>
  <si>
    <t>122300334125</t>
  </si>
  <si>
    <t>Procesado Correctamente.
La Factura electrónica FEPE11510, ha sido autorizada.</t>
  </si>
  <si>
    <t>676037</t>
  </si>
  <si>
    <t>13116</t>
  </si>
  <si>
    <t>122300619848</t>
  </si>
  <si>
    <t>Procesado Correctamente.
La Factura electrónica FEPE13116, ha sido autorizada.</t>
  </si>
  <si>
    <t>4317016</t>
  </si>
  <si>
    <t>SILVIO  ZAPATA MARIN</t>
  </si>
  <si>
    <t>626300</t>
  </si>
  <si>
    <t>11508</t>
  </si>
  <si>
    <t>122300353980</t>
  </si>
  <si>
    <t>Procesado Correctamente.
La Factura electrónica FEPE11508, ha sido autorizada.</t>
  </si>
  <si>
    <t>659137</t>
  </si>
  <si>
    <t>12608</t>
  </si>
  <si>
    <t>122300384712</t>
  </si>
  <si>
    <t>Procesado Correctamente.
La Factura electrónica FEPE12608, ha sido autorizada.</t>
  </si>
  <si>
    <t>31416681</t>
  </si>
  <si>
    <t>SORLEY  MARTINEZ CORREA</t>
  </si>
  <si>
    <t>645730</t>
  </si>
  <si>
    <t>12035</t>
  </si>
  <si>
    <t>FEPE12035</t>
  </si>
  <si>
    <t>122300638061</t>
  </si>
  <si>
    <t>Procesado Correctamente.
La Factura electrónica FEPE12035, ha sido autorizada.</t>
  </si>
  <si>
    <t>1255399</t>
  </si>
  <si>
    <t>VICTOR MANUEL MORENO OSPINA</t>
  </si>
  <si>
    <t>660065</t>
  </si>
  <si>
    <t>12592</t>
  </si>
  <si>
    <t>122300635188</t>
  </si>
  <si>
    <t>Procesado Correctamente.
La Factura electrónica FEPE12592, ha sido autorizada.</t>
  </si>
  <si>
    <t>PEREIRA - DIALISIS PERITONEAL</t>
  </si>
  <si>
    <t>42158892</t>
  </si>
  <si>
    <t>FRANCY ELENA ISAZA ARIAS</t>
  </si>
  <si>
    <t>622725</t>
  </si>
  <si>
    <t>11518</t>
  </si>
  <si>
    <t>FEPE11518</t>
  </si>
  <si>
    <t>122300622411</t>
  </si>
  <si>
    <t>Procesado Correctamente.
La Factura electrónica FEPE11518, ha sido autorizada.</t>
  </si>
  <si>
    <t>640627</t>
  </si>
  <si>
    <t>12040</t>
  </si>
  <si>
    <t>FEPE12040</t>
  </si>
  <si>
    <t>122300653130</t>
  </si>
  <si>
    <t>Procesado Correctamente.
La Factura electrónica FEPE12040, ha sido autorizada.</t>
  </si>
  <si>
    <t>652561</t>
  </si>
  <si>
    <t>12598</t>
  </si>
  <si>
    <t>122300680470</t>
  </si>
  <si>
    <t>Procesado Correctamente.
La Factura electrónica FEPE12598, ha sido autorizada.</t>
  </si>
  <si>
    <t>678426</t>
  </si>
  <si>
    <t>13120</t>
  </si>
  <si>
    <t>122300701981</t>
  </si>
  <si>
    <t>Procesado Correctamente.
La Factura electrónica FEPE13120, ha sido autorizada.</t>
  </si>
  <si>
    <t>10001611</t>
  </si>
  <si>
    <t>JUAN CARLOS RAMIREZ ARCILA</t>
  </si>
  <si>
    <t>622299</t>
  </si>
  <si>
    <t>11519</t>
  </si>
  <si>
    <t>122300622422</t>
  </si>
  <si>
    <t>Procesado Correctamente.
La Factura electrónica FEPE11519, ha sido autorizada.</t>
  </si>
  <si>
    <t>638178</t>
  </si>
  <si>
    <t>12029</t>
  </si>
  <si>
    <t>122300653164</t>
  </si>
  <si>
    <t>Procesado Correctamente.
La Factura electrónica FEPE12029, ha sido autorizada.</t>
  </si>
  <si>
    <t>651479</t>
  </si>
  <si>
    <t>12609</t>
  </si>
  <si>
    <t>122300680478</t>
  </si>
  <si>
    <t>Procesado Correctamente.
La Factura electrónica FEPE12609, ha sido autorizada.</t>
  </si>
  <si>
    <t>671929</t>
  </si>
  <si>
    <t>13130</t>
  </si>
  <si>
    <t>122300701990</t>
  </si>
  <si>
    <t>Procesado Correctamente.
La Factura electrónica FEPE13130, ha sido autorizada.</t>
  </si>
  <si>
    <t>PEREIRA - HEMODIALISIS</t>
  </si>
  <si>
    <t>4589825</t>
  </si>
  <si>
    <t>ANTONIO JOSE CARDENAS BEDOYA</t>
  </si>
  <si>
    <t>620288</t>
  </si>
  <si>
    <t>11525</t>
  </si>
  <si>
    <t>FEPE11525</t>
  </si>
  <si>
    <t>122300622369</t>
  </si>
  <si>
    <t>Procesado Correctamente.
La Factura electrónica FEPE11525, ha sido autorizada.</t>
  </si>
  <si>
    <t>633279</t>
  </si>
  <si>
    <t>12043</t>
  </si>
  <si>
    <t>FEPE12043</t>
  </si>
  <si>
    <t>122300653045</t>
  </si>
  <si>
    <t>Procesado Correctamente.
La Factura electrónica FEPE12043, ha sido autorizada.</t>
  </si>
  <si>
    <t>651100</t>
  </si>
  <si>
    <t>12601</t>
  </si>
  <si>
    <t>122300680409</t>
  </si>
  <si>
    <t>Procesado Correctamente.
La Factura electrónica FEPE12601, ha sido autorizada.</t>
  </si>
  <si>
    <t>664472</t>
  </si>
  <si>
    <t>13127</t>
  </si>
  <si>
    <t>122300701948</t>
  </si>
  <si>
    <t>Procesado Correctamente.
La Factura electrónica FEPE13127, ha sido autorizada.</t>
  </si>
  <si>
    <t>10110963</t>
  </si>
  <si>
    <t>CARLOS  MARIN OBANDO</t>
  </si>
  <si>
    <t>618339</t>
  </si>
  <si>
    <t>11526</t>
  </si>
  <si>
    <t>FEPE11526</t>
  </si>
  <si>
    <t>122300622362</t>
  </si>
  <si>
    <t>Procesado Correctamente.
La Factura electrónica FEPE11526, ha sido autorizada.</t>
  </si>
  <si>
    <t>636570</t>
  </si>
  <si>
    <t>12045</t>
  </si>
  <si>
    <t>FEPE12045</t>
  </si>
  <si>
    <t>122300653034</t>
  </si>
  <si>
    <t>Procesado Correctamente.
La Factura electrónica FEPE12045, ha sido autorizada.</t>
  </si>
  <si>
    <t>649328</t>
  </si>
  <si>
    <t>12602</t>
  </si>
  <si>
    <t>122300680396</t>
  </si>
  <si>
    <t>Procesado Correctamente.
La Factura electrónica FEPE12602, ha sido autorizada.</t>
  </si>
  <si>
    <t>667450</t>
  </si>
  <si>
    <t>13123</t>
  </si>
  <si>
    <t>122300701936</t>
  </si>
  <si>
    <t>Procesado Correctamente.
La Factura electrónica FEPE13123, ha sido autorizada.</t>
  </si>
  <si>
    <t>14835129</t>
  </si>
  <si>
    <t>FABIO ANTONIO TORO SUAREZ</t>
  </si>
  <si>
    <t>620305</t>
  </si>
  <si>
    <t>11528</t>
  </si>
  <si>
    <t>FEPE11528</t>
  </si>
  <si>
    <t>122300622345</t>
  </si>
  <si>
    <t>Procesado Correctamente.
La Factura electrónica FEPE11528, ha sido autorizada.</t>
  </si>
  <si>
    <t>633296</t>
  </si>
  <si>
    <t>12082</t>
  </si>
  <si>
    <t>2024-09-17</t>
  </si>
  <si>
    <t>122300660562</t>
  </si>
  <si>
    <t>Procesado Correctamente.
La Factura electrónica FEPE12082, ha sido autorizada.</t>
  </si>
  <si>
    <t>651426</t>
  </si>
  <si>
    <t>12603</t>
  </si>
  <si>
    <t>122300680390</t>
  </si>
  <si>
    <t>Procesado Correctamente.
La Factura electrónica FEPE12603, ha sido autorizada.</t>
  </si>
  <si>
    <t>664492</t>
  </si>
  <si>
    <t>13124</t>
  </si>
  <si>
    <t>122300701927</t>
  </si>
  <si>
    <t>Procesado Correctamente.
La Factura electrónica FEPE13124, ha sido autorizada.</t>
  </si>
  <si>
    <t>10077026</t>
  </si>
  <si>
    <t xml:space="preserve">JOSE RICAUTE HERRERA </t>
  </si>
  <si>
    <t>620343</t>
  </si>
  <si>
    <t>11541</t>
  </si>
  <si>
    <t>FEPE11541</t>
  </si>
  <si>
    <t>122300624556</t>
  </si>
  <si>
    <t>Procesado Correctamente.
La Factura electrónica FEPE11541, ha sido autorizada.</t>
  </si>
  <si>
    <t>632318</t>
  </si>
  <si>
    <t>12044</t>
  </si>
  <si>
    <t>FEPE12044</t>
  </si>
  <si>
    <t>122300653590</t>
  </si>
  <si>
    <t>Procesado Correctamente.
La Factura electrónica FEPE12044, ha sido autorizada.</t>
  </si>
  <si>
    <t>650071</t>
  </si>
  <si>
    <t>12607</t>
  </si>
  <si>
    <t>122300680457</t>
  </si>
  <si>
    <t>Procesado Correctamente.
La Factura electrónica FEPE12607, ha sido autorizada.</t>
  </si>
  <si>
    <t>663402</t>
  </si>
  <si>
    <t>13122</t>
  </si>
  <si>
    <t>122300701967</t>
  </si>
  <si>
    <t>Procesado Correctamente.
La Factura electrónica FEPE13122, ha sido autorizada.</t>
  </si>
  <si>
    <t>4349614</t>
  </si>
  <si>
    <t>LUIS FERNANDO RAVE VALENCIA</t>
  </si>
  <si>
    <t>620309</t>
  </si>
  <si>
    <t>11521</t>
  </si>
  <si>
    <t>FEPE11521</t>
  </si>
  <si>
    <t>122300622336</t>
  </si>
  <si>
    <t>Procesado Correctamente.
La Factura electrónica FEPE11521, ha sido autorizada.</t>
  </si>
  <si>
    <t>633302</t>
  </si>
  <si>
    <t>12041</t>
  </si>
  <si>
    <t>FEPE12041</t>
  </si>
  <si>
    <t>122300653002</t>
  </si>
  <si>
    <t>Procesado Correctamente.
La Factura electrónica FEPE12041, ha sido autorizada.</t>
  </si>
  <si>
    <t>651118</t>
  </si>
  <si>
    <t>12599</t>
  </si>
  <si>
    <t>122300680299</t>
  </si>
  <si>
    <t>Procesado Correctamente.
La Factura electrónica FEPE12599, ha sido autorizada.</t>
  </si>
  <si>
    <t>664495</t>
  </si>
  <si>
    <t>13121</t>
  </si>
  <si>
    <t>122300701914</t>
  </si>
  <si>
    <t>Procesado Correctamente.
La Factura electrónica FEPE13121, ha sido autorizada.</t>
  </si>
  <si>
    <t>4350830</t>
  </si>
  <si>
    <t>MARIO ANTONIO VINASCO ZAMORA</t>
  </si>
  <si>
    <t>621022</t>
  </si>
  <si>
    <t>11523</t>
  </si>
  <si>
    <t>FEPE11523</t>
  </si>
  <si>
    <t>122300622340</t>
  </si>
  <si>
    <t>Procesado Correctamente.
La Factura electrónica FEPE11523, ha sido autorizada.</t>
  </si>
  <si>
    <t>634007</t>
  </si>
  <si>
    <t>12042</t>
  </si>
  <si>
    <t>FEPE12042</t>
  </si>
  <si>
    <t>122300653006</t>
  </si>
  <si>
    <t>Procesado Correctamente.
La Factura electrónica FEPE12042, ha sido autorizada.</t>
  </si>
  <si>
    <t>651808</t>
  </si>
  <si>
    <t>12600</t>
  </si>
  <si>
    <t>122300680373</t>
  </si>
  <si>
    <t>Procesado Correctamente.
La Factura electrónica FEPE12600, ha sido autorizada.</t>
  </si>
  <si>
    <t>665056</t>
  </si>
  <si>
    <t>13128</t>
  </si>
  <si>
    <t>122300701922</t>
  </si>
  <si>
    <t>Procesado Correctamente.
La Factura electrónica FEPE13128, ha sido autorizada.</t>
  </si>
  <si>
    <t>18604450</t>
  </si>
  <si>
    <t>MIGUEL ANGEL QUINTERO RESTREPO</t>
  </si>
  <si>
    <t>620299</t>
  </si>
  <si>
    <t>11535</t>
  </si>
  <si>
    <t>FEPE11535</t>
  </si>
  <si>
    <t>122300622386</t>
  </si>
  <si>
    <t>Procesado Correctamente.
La Factura electrónica FEPE11535, ha sido autorizada.</t>
  </si>
  <si>
    <t>633292</t>
  </si>
  <si>
    <t>12047</t>
  </si>
  <si>
    <t>FEPE12047</t>
  </si>
  <si>
    <t>122300653090</t>
  </si>
  <si>
    <t>Procesado Correctamente.
La Factura electrónica FEPE12047, ha sido autorizada.</t>
  </si>
  <si>
    <t>651110</t>
  </si>
  <si>
    <t>12605</t>
  </si>
  <si>
    <t>122300680426</t>
  </si>
  <si>
    <t>Procesado Correctamente.
La Factura electrónica FEPE12605, ha sido autorizada.</t>
  </si>
  <si>
    <t>664486</t>
  </si>
  <si>
    <t>13126</t>
  </si>
  <si>
    <t>122300701962</t>
  </si>
  <si>
    <t>Procesado Correctamente.
La Factura electrónica FEPE13126, ha sido autorizada.</t>
  </si>
  <si>
    <t>41907625</t>
  </si>
  <si>
    <t>OLGA LUCIA JIMENEZ RUA</t>
  </si>
  <si>
    <t>637638</t>
  </si>
  <si>
    <t>11540</t>
  </si>
  <si>
    <t>FEPE11540</t>
  </si>
  <si>
    <t>122300622391</t>
  </si>
  <si>
    <t>Procesado Correctamente.
La Factura electrónica FEPE11540, ha sido autorizada.</t>
  </si>
  <si>
    <t>653426</t>
  </si>
  <si>
    <t>12048</t>
  </si>
  <si>
    <t>FEPE12048</t>
  </si>
  <si>
    <t>122300653108</t>
  </si>
  <si>
    <t>Procesado Correctamente.
La Factura electrónica FEPE12048, ha sido autorizada.</t>
  </si>
  <si>
    <t>669405</t>
  </si>
  <si>
    <t>12606</t>
  </si>
  <si>
    <t>122300680446</t>
  </si>
  <si>
    <t>Procesado Correctamente.
La Factura electrónica FEPE12606, ha sido autorizada.</t>
  </si>
  <si>
    <t>16201256</t>
  </si>
  <si>
    <t>RAMIRO LEON FERNANDEZ CEBALLOS</t>
  </si>
  <si>
    <t>620306</t>
  </si>
  <si>
    <t>11531</t>
  </si>
  <si>
    <t>FEPE11531</t>
  </si>
  <si>
    <t>122300622381</t>
  </si>
  <si>
    <t>Procesado Correctamente.
La Factura electrónica FEPE11531, ha sido autorizada.</t>
  </si>
  <si>
    <t>636935</t>
  </si>
  <si>
    <t>12046</t>
  </si>
  <si>
    <t>FEPE12046</t>
  </si>
  <si>
    <t>122300653055</t>
  </si>
  <si>
    <t>Procesado Correctamente.
La Factura electrónica FEPE12046, ha sido autorizada.</t>
  </si>
  <si>
    <t>651428</t>
  </si>
  <si>
    <t>12604</t>
  </si>
  <si>
    <t>122300680415</t>
  </si>
  <si>
    <t>Procesado Correctamente.
La Factura electrónica FEPE12604, ha sido autorizada.</t>
  </si>
  <si>
    <t>664498</t>
  </si>
  <si>
    <t>13125</t>
  </si>
  <si>
    <t>122300701956</t>
  </si>
  <si>
    <t>Procesado Correctamente.
La Factura electrónica FEPE13125, ha sido autorizada.</t>
  </si>
  <si>
    <t>//</t>
  </si>
  <si>
    <t>Valor Bruto</t>
  </si>
  <si>
    <t>223058549312159</t>
  </si>
  <si>
    <t>222563360430848</t>
  </si>
  <si>
    <t>223058549317222</t>
  </si>
  <si>
    <t>223058549317995</t>
  </si>
  <si>
    <t>230618549337936</t>
  </si>
  <si>
    <t xml:space="preserve">230618549330721
</t>
  </si>
  <si>
    <t>231298549597529</t>
  </si>
  <si>
    <t>231298549598377</t>
  </si>
  <si>
    <t>231548549645463</t>
  </si>
  <si>
    <t>231548549645278</t>
  </si>
  <si>
    <t>231548549646501</t>
  </si>
  <si>
    <t>231073360575408</t>
  </si>
  <si>
    <t>122300000834</t>
  </si>
  <si>
    <t>122300000922</t>
  </si>
  <si>
    <t>122300000920</t>
  </si>
  <si>
    <t>122300025089</t>
  </si>
  <si>
    <t>122300025276</t>
  </si>
  <si>
    <t>122300025271</t>
  </si>
  <si>
    <t>122300049736</t>
  </si>
  <si>
    <t>122300041732</t>
  </si>
  <si>
    <t>122300080308</t>
  </si>
  <si>
    <t>122300096216</t>
  </si>
  <si>
    <t>122300114707</t>
  </si>
  <si>
    <t>122300094938</t>
  </si>
  <si>
    <t>122300063961</t>
  </si>
  <si>
    <t>122300141323</t>
  </si>
  <si>
    <t>122300130101</t>
  </si>
  <si>
    <t>122300167605</t>
  </si>
  <si>
    <t>122300108049</t>
  </si>
  <si>
    <t>122300209782</t>
  </si>
  <si>
    <t>122300209754</t>
  </si>
  <si>
    <t>122300236964</t>
  </si>
  <si>
    <t>122300269510</t>
  </si>
  <si>
    <t>122300233063</t>
  </si>
  <si>
    <t>122300269458</t>
  </si>
  <si>
    <t>122300304604</t>
  </si>
  <si>
    <t>122300307950</t>
  </si>
  <si>
    <t>122300337142</t>
  </si>
  <si>
    <t>122300369560</t>
  </si>
  <si>
    <t>122300369586</t>
  </si>
  <si>
    <t>122300356667</t>
  </si>
  <si>
    <t>223068549333657</t>
  </si>
  <si>
    <t>230028549338165</t>
  </si>
  <si>
    <t>230338549313035</t>
  </si>
  <si>
    <t>231548549644227</t>
  </si>
  <si>
    <t>122300000911</t>
  </si>
  <si>
    <t>122300049712</t>
  </si>
  <si>
    <t>122300049690</t>
  </si>
  <si>
    <t>122300049720</t>
  </si>
  <si>
    <t>223533360318444</t>
  </si>
  <si>
    <t>122300141318</t>
  </si>
  <si>
    <t>122300134366</t>
  </si>
  <si>
    <t>122300139283</t>
  </si>
  <si>
    <t>122300189884</t>
  </si>
  <si>
    <t>122300193628</t>
  </si>
  <si>
    <t>122300151537</t>
  </si>
  <si>
    <t>122300157604</t>
  </si>
  <si>
    <t>122300169096</t>
  </si>
  <si>
    <t>122300147488</t>
  </si>
  <si>
    <t>122300165497</t>
  </si>
  <si>
    <t>122300163880</t>
  </si>
  <si>
    <t>122300209745</t>
  </si>
  <si>
    <t>122300209641</t>
  </si>
  <si>
    <t>122300209651</t>
  </si>
  <si>
    <t>122300209681</t>
  </si>
  <si>
    <t>122300209660</t>
  </si>
  <si>
    <t>122300209655</t>
  </si>
  <si>
    <t>122300209700</t>
  </si>
  <si>
    <t>122300209707</t>
  </si>
  <si>
    <t>122300209626</t>
  </si>
  <si>
    <t>122300304603</t>
  </si>
  <si>
    <t>122300336926</t>
  </si>
  <si>
    <t>122300337041</t>
  </si>
  <si>
    <t>122300337032</t>
  </si>
  <si>
    <t>122300336976</t>
  </si>
  <si>
    <t>122300337126</t>
  </si>
  <si>
    <t>122300337120</t>
  </si>
  <si>
    <t>122300337141</t>
  </si>
  <si>
    <t>122300337149</t>
  </si>
  <si>
    <t xml:space="preserve"> PEREIRA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</si>
  <si>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</si>
  <si>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</si>
  <si>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</si>
  <si>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</si>
  <si>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presentada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</si>
  <si>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</si>
  <si>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</si>
  <si>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</si>
  <si>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</si>
  <si>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</si>
  <si>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</si>
  <si>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</si>
  <si>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</si>
  <si>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</si>
  <si>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</si>
  <si>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</si>
  <si>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</si>
  <si>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</si>
  <si>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</si>
  <si>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</si>
  <si>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</si>
  <si>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</si>
  <si>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</si>
  <si>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</si>
  <si>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</si>
  <si>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</si>
  <si>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</si>
  <si>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</si>
  <si>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</si>
  <si>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</si>
  <si>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</si>
  <si>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</si>
  <si>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</si>
  <si>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</si>
  <si>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</si>
  <si>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</si>
  <si>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</si>
  <si>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900231793</t>
  </si>
  <si>
    <t>Señores : NEFROUROS</t>
  </si>
  <si>
    <t>FACT</t>
  </si>
  <si>
    <t>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</si>
  <si>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</si>
  <si>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</si>
  <si>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</si>
  <si>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</si>
  <si>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</si>
  <si>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</si>
  <si>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</si>
  <si>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</si>
  <si>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</si>
  <si>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</si>
  <si>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</si>
  <si>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</si>
  <si>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Devolucion Aceptada</t>
  </si>
  <si>
    <t>Observacion Devolucion</t>
  </si>
  <si>
    <t>RETE</t>
  </si>
  <si>
    <t>LIQUIDADO POR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</si>
  <si>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</si>
  <si>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</si>
  <si>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</si>
  <si>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</si>
  <si>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</si>
  <si>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</si>
  <si>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</si>
  <si>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</si>
  <si>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</si>
  <si>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</si>
  <si>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VALOR EXTEMPORANEO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</si>
  <si>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</si>
  <si>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</si>
  <si>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</si>
  <si>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</si>
  <si>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</si>
  <si>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</si>
  <si>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</si>
  <si>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</si>
  <si>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NEFROUROS SAS</t>
  </si>
  <si>
    <t xml:space="preserve">'FEPE5767', </t>
  </si>
  <si>
    <t>900231793_FEPE5767</t>
  </si>
  <si>
    <t>Factura devuelta</t>
  </si>
  <si>
    <t>Devuelta</t>
  </si>
  <si>
    <t xml:space="preserve">1-SE REALIZA DEVOLUCION DE LA FACTURA CON SOPORTES COMPLETOS, SERVICIO Y COSTO AUTORIZADO NO CORRESPONDE CON EL FACTURADO. 2-SOLICITAR NUEVA AUTORIZACION A LA CAP DEL SERVICIO PRESTADO. 3-PENDIENTE APLICAR AUDITORIA ADMINISTRATIVA. </t>
  </si>
  <si>
    <t>AUTORIZACION: SE REALIZA DEVOLUCION CON SOPORTES COMPLETOS, CUPS 399501 HEMODIALISIS SESION AGUDO  NO CUENTA CON AUTORIZACION, LA AUTORIZACION SOLICITADA Y EXPEDIDA FUE PARA HEMODIALISIS PAQUETE SEGUN LOS SOPORTES EN LA CAP, POR FAVOR VERIFICAR.</t>
  </si>
  <si>
    <t>SOPORTE</t>
  </si>
  <si>
    <t>Procedimientos terapéuticos ambulatorios</t>
  </si>
  <si>
    <t>Ambulatorio</t>
  </si>
  <si>
    <t xml:space="preserve">'FEPE8208', </t>
  </si>
  <si>
    <t>900231793_FEPE8208</t>
  </si>
  <si>
    <t>Factura pendiente en programacion de pago</t>
  </si>
  <si>
    <t>Finalizada</t>
  </si>
  <si>
    <t>Carolina Mosquera Triviño</t>
  </si>
  <si>
    <t xml:space="preserve">'FEPE3947', </t>
  </si>
  <si>
    <t>900231793_FEPE3947</t>
  </si>
  <si>
    <t>MIGRACION</t>
  </si>
  <si>
    <t>Elizabeth Fernandez Chilito</t>
  </si>
  <si>
    <t xml:space="preserve">'FEPE3948', </t>
  </si>
  <si>
    <t>900231793_FEPE3948</t>
  </si>
  <si>
    <t xml:space="preserve">'FEPE10988', </t>
  </si>
  <si>
    <t>900231793_FEPE10988</t>
  </si>
  <si>
    <t xml:space="preserve">'FEPE11508', </t>
  </si>
  <si>
    <t>900231793_FEPE11508</t>
  </si>
  <si>
    <t xml:space="preserve">'FEPE12608', </t>
  </si>
  <si>
    <t>900231793_FEPE12608</t>
  </si>
  <si>
    <t xml:space="preserve">'FEPE13129', </t>
  </si>
  <si>
    <t>900231793_FEPE13129</t>
  </si>
  <si>
    <t xml:space="preserve">'FEPE10986', </t>
  </si>
  <si>
    <t>900231793_FEPE10986</t>
  </si>
  <si>
    <t xml:space="preserve">'FEPE10532', </t>
  </si>
  <si>
    <t>900231793_FEPE10532</t>
  </si>
  <si>
    <t xml:space="preserve">'FEPE10987', </t>
  </si>
  <si>
    <t>900231793_FEPE10987</t>
  </si>
  <si>
    <t xml:space="preserve">'FEPE11519', </t>
  </si>
  <si>
    <t>900231793_FEPE11519</t>
  </si>
  <si>
    <t xml:space="preserve">'FEPE12029', </t>
  </si>
  <si>
    <t>900231793_FEPE12029</t>
  </si>
  <si>
    <t xml:space="preserve">'FEPE12609', </t>
  </si>
  <si>
    <t>900231793_FEPE12609</t>
  </si>
  <si>
    <t xml:space="preserve">'FEPE13130', </t>
  </si>
  <si>
    <t>900231793_FEPE13130</t>
  </si>
  <si>
    <t xml:space="preserve">'FEPE8340', </t>
  </si>
  <si>
    <t>900231793_FEPE8340</t>
  </si>
  <si>
    <t xml:space="preserve">'FEPE1876', </t>
  </si>
  <si>
    <t>900231793_FEPE1876</t>
  </si>
  <si>
    <t xml:space="preserve">'FEPE6618', </t>
  </si>
  <si>
    <t>900231793_FEPE6618</t>
  </si>
  <si>
    <t xml:space="preserve">'FEPE7522', </t>
  </si>
  <si>
    <t>900231793_FEPE7522</t>
  </si>
  <si>
    <t>Jose Avilio Manquillo Gallo</t>
  </si>
  <si>
    <t xml:space="preserve">'FEPE8738', </t>
  </si>
  <si>
    <t>900231793_FEPE8738</t>
  </si>
  <si>
    <t xml:space="preserve">'FEPE7382', </t>
  </si>
  <si>
    <t>900231793_FEPE7382</t>
  </si>
  <si>
    <t xml:space="preserve">'FEPE10515', </t>
  </si>
  <si>
    <t>900231793_FEPE10515</t>
  </si>
  <si>
    <t xml:space="preserve">'FEPE10518', </t>
  </si>
  <si>
    <t>900231793_FEPE10518</t>
  </si>
  <si>
    <t xml:space="preserve">'FEPE10519', </t>
  </si>
  <si>
    <t>900231793_FEPE10519</t>
  </si>
  <si>
    <t xml:space="preserve">'FEPE10523', </t>
  </si>
  <si>
    <t>900231793_FEPE10523</t>
  </si>
  <si>
    <t xml:space="preserve">'FEPE10526', </t>
  </si>
  <si>
    <t>900231793_FEPE10526</t>
  </si>
  <si>
    <t xml:space="preserve">'FEPE10528', </t>
  </si>
  <si>
    <t>900231793_FEPE10528</t>
  </si>
  <si>
    <t xml:space="preserve">'FEPE10530', </t>
  </si>
  <si>
    <t>900231793_FEPE10530</t>
  </si>
  <si>
    <t xml:space="preserve">'FEPE5758', </t>
  </si>
  <si>
    <t>900231793_FEPE5758</t>
  </si>
  <si>
    <t xml:space="preserve">'FEPE7780', </t>
  </si>
  <si>
    <t>900231793_FEPE7780</t>
  </si>
  <si>
    <t xml:space="preserve">'FEPE8207', </t>
  </si>
  <si>
    <t>900231793_FEPE8207</t>
  </si>
  <si>
    <t xml:space="preserve">'FEPE8741', </t>
  </si>
  <si>
    <t>900231793_FEPE8741</t>
  </si>
  <si>
    <t xml:space="preserve">'FEPE8742', </t>
  </si>
  <si>
    <t>900231793_FEPE8742</t>
  </si>
  <si>
    <t xml:space="preserve">'FEPE8743', </t>
  </si>
  <si>
    <t>900231793_FEPE8743</t>
  </si>
  <si>
    <t xml:space="preserve">'FEPE8744', </t>
  </si>
  <si>
    <t>900231793_FEPE8744</t>
  </si>
  <si>
    <t xml:space="preserve">'FEPE8745', </t>
  </si>
  <si>
    <t>900231793_FEPE8745</t>
  </si>
  <si>
    <t xml:space="preserve">'FEPE8746', </t>
  </si>
  <si>
    <t>900231793_FEPE8746</t>
  </si>
  <si>
    <t xml:space="preserve">'FEPE8747', </t>
  </si>
  <si>
    <t>900231793_FEPE8747</t>
  </si>
  <si>
    <t xml:space="preserve">'FEPE8748', </t>
  </si>
  <si>
    <t>900231793_FEPE8748</t>
  </si>
  <si>
    <t xml:space="preserve">'FEPE8749', </t>
  </si>
  <si>
    <t>900231793_FEPE8749</t>
  </si>
  <si>
    <t xml:space="preserve">'FEPE8750', </t>
  </si>
  <si>
    <t>900231793_FEPE8750</t>
  </si>
  <si>
    <t xml:space="preserve">'FEPE10540', </t>
  </si>
  <si>
    <t>900231793_FEPE10540</t>
  </si>
  <si>
    <t xml:space="preserve">'FEPE10257', </t>
  </si>
  <si>
    <t>900231793_FEPE10257</t>
  </si>
  <si>
    <t xml:space="preserve">'FEPE13140', </t>
  </si>
  <si>
    <t>900231793_FEPE13140</t>
  </si>
  <si>
    <t xml:space="preserve">'FEPE12592', </t>
  </si>
  <si>
    <t>900231793_FEPE12592</t>
  </si>
  <si>
    <t xml:space="preserve">'FEPE12594', </t>
  </si>
  <si>
    <t>900231793_FEPE12594</t>
  </si>
  <si>
    <t xml:space="preserve">'FEPE12595', </t>
  </si>
  <si>
    <t>900231793_FEPE12595</t>
  </si>
  <si>
    <t xml:space="preserve">'FEPE12596', </t>
  </si>
  <si>
    <t>900231793_FEPE12596</t>
  </si>
  <si>
    <t xml:space="preserve">'FEPE12597', </t>
  </si>
  <si>
    <t>900231793_FEPE12597</t>
  </si>
  <si>
    <t xml:space="preserve">'FEPE13116', </t>
  </si>
  <si>
    <t>900231793_FEPE13116</t>
  </si>
  <si>
    <t xml:space="preserve">'FEPE13117', </t>
  </si>
  <si>
    <t>900231793_FEPE13117</t>
  </si>
  <si>
    <t xml:space="preserve">'FEPE13118', </t>
  </si>
  <si>
    <t>900231793_FEPE13118</t>
  </si>
  <si>
    <t xml:space="preserve">'FEPE13119', </t>
  </si>
  <si>
    <t>900231793_FEPE13119</t>
  </si>
  <si>
    <t xml:space="preserve">'FEPE9553', </t>
  </si>
  <si>
    <t>900231793_FEPE9553</t>
  </si>
  <si>
    <t xml:space="preserve">'FEPE3410', </t>
  </si>
  <si>
    <t>900231793_FEPE3410</t>
  </si>
  <si>
    <t xml:space="preserve">'FEPE2972', </t>
  </si>
  <si>
    <t>900231793_FEPE2972</t>
  </si>
  <si>
    <t xml:space="preserve">'FEPE7904', </t>
  </si>
  <si>
    <t>900231793_FEPE7904</t>
  </si>
  <si>
    <t xml:space="preserve">'FEPE9550', </t>
  </si>
  <si>
    <t>900231793_FEPE9550</t>
  </si>
  <si>
    <t xml:space="preserve">'FEPE6181', </t>
  </si>
  <si>
    <t>900231793_FEPE6181</t>
  </si>
  <si>
    <t xml:space="preserve">'FEPE10083', </t>
  </si>
  <si>
    <t>900231793_FEPE10083</t>
  </si>
  <si>
    <t xml:space="preserve">'FEPE1868', </t>
  </si>
  <si>
    <t>900231793_FEPE1868</t>
  </si>
  <si>
    <t xml:space="preserve">'FEPE1870', </t>
  </si>
  <si>
    <t>900231793_FEPE1870</t>
  </si>
  <si>
    <t xml:space="preserve">'FEPE1878', </t>
  </si>
  <si>
    <t>900231793_FEPE1878</t>
  </si>
  <si>
    <t xml:space="preserve">'FEPE1879', </t>
  </si>
  <si>
    <t>900231793_FEPE1879</t>
  </si>
  <si>
    <t xml:space="preserve">'FEPE4903', </t>
  </si>
  <si>
    <t>900231793_FEPE4903</t>
  </si>
  <si>
    <t xml:space="preserve">'FEPE5335', </t>
  </si>
  <si>
    <t>900231793_FEPE5335</t>
  </si>
  <si>
    <t xml:space="preserve">'FEPE5336', </t>
  </si>
  <si>
    <t>900231793_FEPE5336</t>
  </si>
  <si>
    <t xml:space="preserve">'FEPE5338', </t>
  </si>
  <si>
    <t>900231793_FEPE5338</t>
  </si>
  <si>
    <t xml:space="preserve">'FEPE5769', </t>
  </si>
  <si>
    <t>900231793_FEPE5769</t>
  </si>
  <si>
    <t xml:space="preserve">'FEPE5770', </t>
  </si>
  <si>
    <t>900231793_FEPE5770</t>
  </si>
  <si>
    <t xml:space="preserve">'FEPE5771', </t>
  </si>
  <si>
    <t>900231793_FEPE5771</t>
  </si>
  <si>
    <t xml:space="preserve">'FEPE6186', </t>
  </si>
  <si>
    <t>900231793_FEPE6186</t>
  </si>
  <si>
    <t xml:space="preserve">'FEPE6192', </t>
  </si>
  <si>
    <t>900231793_FEPE6192</t>
  </si>
  <si>
    <t xml:space="preserve">'FEPE6617', </t>
  </si>
  <si>
    <t>900231793_FEPE6617</t>
  </si>
  <si>
    <t xml:space="preserve">'FEPE7061', </t>
  </si>
  <si>
    <t>900231793_FEPE7061</t>
  </si>
  <si>
    <t xml:space="preserve">'FEPE7513', </t>
  </si>
  <si>
    <t>900231793_FEPE7513</t>
  </si>
  <si>
    <t xml:space="preserve">'FEPE7906', </t>
  </si>
  <si>
    <t>900231793_FEPE7906</t>
  </si>
  <si>
    <t xml:space="preserve">'FEPE8740', </t>
  </si>
  <si>
    <t>900231793_FEPE8740</t>
  </si>
  <si>
    <t xml:space="preserve">'FEPE8751', </t>
  </si>
  <si>
    <t>900231793_FEPE8751</t>
  </si>
  <si>
    <t xml:space="preserve">'FEPE8752', </t>
  </si>
  <si>
    <t>900231793_FEPE8752</t>
  </si>
  <si>
    <t xml:space="preserve">'FEPE8753', </t>
  </si>
  <si>
    <t>900231793_FEPE8753</t>
  </si>
  <si>
    <t xml:space="preserve">'FEPE8754', </t>
  </si>
  <si>
    <t>900231793_FEPE8754</t>
  </si>
  <si>
    <t xml:space="preserve">'FEPE8755', </t>
  </si>
  <si>
    <t>900231793_FEPE8755</t>
  </si>
  <si>
    <t xml:space="preserve">'FEPE8756', </t>
  </si>
  <si>
    <t>900231793_FEPE8756</t>
  </si>
  <si>
    <t xml:space="preserve">'FEPE8757', </t>
  </si>
  <si>
    <t>900231793_FEPE8757</t>
  </si>
  <si>
    <t xml:space="preserve">'FEPE8758', </t>
  </si>
  <si>
    <t>900231793_FEPE8758</t>
  </si>
  <si>
    <t xml:space="preserve">'FEPE8759', </t>
  </si>
  <si>
    <t>900231793_FEPE8759</t>
  </si>
  <si>
    <t xml:space="preserve">'FEPE10064', </t>
  </si>
  <si>
    <t>900231793_FEPE10064</t>
  </si>
  <si>
    <t xml:space="preserve">'FEPE12082', </t>
  </si>
  <si>
    <t>900231793_FEPE12082</t>
  </si>
  <si>
    <t xml:space="preserve">'FEPE12598', </t>
  </si>
  <si>
    <t>900231793_FEPE12598</t>
  </si>
  <si>
    <t xml:space="preserve">'FEPE12599', </t>
  </si>
  <si>
    <t>900231793_FEPE12599</t>
  </si>
  <si>
    <t xml:space="preserve">'FEPE12600', </t>
  </si>
  <si>
    <t>900231793_FEPE12600</t>
  </si>
  <si>
    <t xml:space="preserve">'FEPE12601', </t>
  </si>
  <si>
    <t>900231793_FEPE12601</t>
  </si>
  <si>
    <t xml:space="preserve">'FEPE12602', </t>
  </si>
  <si>
    <t>900231793_FEPE12602</t>
  </si>
  <si>
    <t xml:space="preserve">'FEPE12603', </t>
  </si>
  <si>
    <t>900231793_FEPE12603</t>
  </si>
  <si>
    <t xml:space="preserve">'FEPE12604', </t>
  </si>
  <si>
    <t>900231793_FEPE12604</t>
  </si>
  <si>
    <t xml:space="preserve">'FEPE12605', </t>
  </si>
  <si>
    <t>900231793_FEPE12605</t>
  </si>
  <si>
    <t xml:space="preserve">'FEPE12606', </t>
  </si>
  <si>
    <t>900231793_FEPE12606</t>
  </si>
  <si>
    <t xml:space="preserve">'FEPE12607', </t>
  </si>
  <si>
    <t>900231793_FEPE12607</t>
  </si>
  <si>
    <t xml:space="preserve">'FEPE13120', </t>
  </si>
  <si>
    <t>900231793_FEPE13120</t>
  </si>
  <si>
    <t xml:space="preserve">'FEPE13121', </t>
  </si>
  <si>
    <t>900231793_FEPE13121</t>
  </si>
  <si>
    <t xml:space="preserve">'FEPE13122', </t>
  </si>
  <si>
    <t>900231793_FEPE13122</t>
  </si>
  <si>
    <t xml:space="preserve">'FEPE13123', </t>
  </si>
  <si>
    <t>900231793_FEPE13123</t>
  </si>
  <si>
    <t xml:space="preserve">'FEPE13124', </t>
  </si>
  <si>
    <t>900231793_FEPE13124</t>
  </si>
  <si>
    <t xml:space="preserve">'FEPE9184', </t>
  </si>
  <si>
    <t>900231793_FEPE9184</t>
  </si>
  <si>
    <t xml:space="preserve">'FEPE9675', </t>
  </si>
  <si>
    <t>900231793_FEPE9675</t>
  </si>
  <si>
    <t xml:space="preserve">'FEPE13125', </t>
  </si>
  <si>
    <t>900231793_FEPE13125</t>
  </si>
  <si>
    <t xml:space="preserve">'FEPE13126', </t>
  </si>
  <si>
    <t>900231793_FEPE13126</t>
  </si>
  <si>
    <t xml:space="preserve">'FEPE13127', </t>
  </si>
  <si>
    <t>900231793_FEPE13127</t>
  </si>
  <si>
    <t xml:space="preserve">'FEPE13128', </t>
  </si>
  <si>
    <t>900231793_FEPE13128</t>
  </si>
  <si>
    <t xml:space="preserve">'FEPE4904', </t>
  </si>
  <si>
    <t>900231793_FEPE4904</t>
  </si>
  <si>
    <t>Para cargar RIPS o soportes</t>
  </si>
  <si>
    <t>1-SE DEVUELVE FACTURA CON SOPORTES COMPLETOS, SERVICIO CUPS 549802  NO CUENTA CON AUTORIZACION NAP DE 15 DIGITOS PARA LA FECHA DEL SERVICIO 2-LA AUT 230618549337936 ES DE MAYO 9 2023 Y EL SERVICIO FUE PRESTADO EN MARZO 2023 3-PARA SERVICIOS AMBULATORIOS LA AUTORIZACION DEBE ESTAR ANTES DE LA PRESTACION</t>
  </si>
  <si>
    <t>AUTORIZACION</t>
  </si>
  <si>
    <t xml:space="preserve">'FEPE7512', </t>
  </si>
  <si>
    <t>900231793_FEPE7512</t>
  </si>
  <si>
    <t>Glosa por contestar IPS</t>
  </si>
  <si>
    <t>Para respuesta prestador</t>
  </si>
  <si>
    <t>GLOSA</t>
  </si>
  <si>
    <t>SE SOSTIENE GLOSA POR   MAYOR VALOR COBRADO T/P $61.600 SE GLOSA LA DIFERENCIA $2.327. SEGUN NOTA TECTNICA.</t>
  </si>
  <si>
    <t>TARIFA</t>
  </si>
  <si>
    <t>Consultas ambulatorias</t>
  </si>
  <si>
    <t xml:space="preserve">'FEPE5330', </t>
  </si>
  <si>
    <t>900231793_FEPE5330</t>
  </si>
  <si>
    <t>1-SE REALIZA OBJECCION COD 399501-1 POR 1 SESION ADICIONAL SESION CRONICO NO AUTORIZADA, SOLO QUEDO AUTORIZADO COD 399501 HEMODIALISIS PAQUETE.</t>
  </si>
  <si>
    <t xml:space="preserve">'FEPE6610', </t>
  </si>
  <si>
    <t>900231793_FEPE6610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</si>
  <si>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122300049712, LA CUAL SE VALIDA Y SOLO SE AUTORIZA PAQUETE 399501 POR 13 SESIONES QUE YA FUERON LIQUIDADAS, TENIENDO EN CUENTA PARA LA SESION GLOSADA NO CONTAMOS CON AUTORIZACION.</t>
  </si>
  <si>
    <t xml:space="preserve">'FEPE6613', </t>
  </si>
  <si>
    <t>900231793_FEPE6613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</si>
  <si>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122300049690, LA CUAL SE VALIDA Y SOLO SE AUTORIZA PAQUETE 399501 POR 13 SESIONES QUE YA FUERON LIQUIDADAS, TENIENDO EN CUENTA PARA LA SESION GLOSADA NO CONTAMOS CON AUTORIZACION.</t>
  </si>
  <si>
    <t xml:space="preserve">'FEPE6614', </t>
  </si>
  <si>
    <t>900231793_FEPE6614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</si>
  <si>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122300049720, LA CUAL SE VALIDA Y SOLO SE AUTORIZA PAQUETE 399501 POR 13 SESIONES QUE YA FUERON LIQUIDADAS, TENIENDO EN CUENTA PARA LA SESION GLOSADA NO CONTAMOS CON AUTORIZACION.</t>
  </si>
  <si>
    <t>Factura cancelada</t>
  </si>
  <si>
    <t>Glos por contestar IPS</t>
  </si>
  <si>
    <t>PAGO DIRECTO RC 3DO PROC. OCTUBRE</t>
  </si>
  <si>
    <t>PAGO DIRECTO REGIMEN SUBSIDIADO JUNIO 2024</t>
  </si>
  <si>
    <t>PAGO DIRECTO REGIMEN SUBSIDIADO FEBRERO 2024</t>
  </si>
  <si>
    <t>PAGO DIRECTO REGIMEN SUBSIDIADO OCTUBRE 2024</t>
  </si>
  <si>
    <t>PAGO DIRECTO REGIMEN SUBSIDIADO MARZO 2023</t>
  </si>
  <si>
    <t>AJUSTE RETENCIONES ENERO 2024</t>
  </si>
  <si>
    <t>AJUSTE RETENCIONES DE FEBRERO A ABRIL 2024</t>
  </si>
  <si>
    <t>PAGO DIRECTO REGIMEN SUBSIDIADO MAYO 2023</t>
  </si>
  <si>
    <t>PAGO DIRECTO REGIMEN SUBSIDIADO ENERO 2024</t>
  </si>
  <si>
    <t>(en blanco)</t>
  </si>
  <si>
    <t>PAGO DIRECTO REGIMEN SUBSIDIADO NOVIEMBRE 2023</t>
  </si>
  <si>
    <t>PAGO DIRECTO REGIMEN SUBSIDIADO OCTUBRE 2023</t>
  </si>
  <si>
    <t>PAGO GIRO PREV REGIMEN SUBSIDIADO ENERO 2023</t>
  </si>
  <si>
    <t>PAGO DIRECTO REGIMEN SUBSIDIADO NOVIEMBRE 2024</t>
  </si>
  <si>
    <t>Cuenta de FACT</t>
  </si>
  <si>
    <t>Suma de IPS Saldo Factura</t>
  </si>
  <si>
    <t>Etiquetas de fila</t>
  </si>
  <si>
    <t>Total general</t>
  </si>
  <si>
    <t>Santiago de Cali, enero 29 del 2025</t>
  </si>
  <si>
    <t>Con Corte al dia: 31/12/2024</t>
  </si>
  <si>
    <t>ESTADO EPS 29-01-2025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</si>
</sst>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_-* #,##0.00\ _€_-;\-* #,##0.00\ _€_-;_-* &quot;-&quot;??\ _€_-;_-@_-"/>
    <numFmt numFmtId="168" formatCode="_-* #,##0\ _€_-;\-* #,##0\ _€_-;_-* &quot;-&quot;\ _€_-;_-@_-"/>
    <numFmt numFmtId="169" formatCode="###"/>
    <numFmt numFmtId="170" formatCode="\$\ #,##0.00"/>
    <numFmt numFmtId="171" formatCode="[$-240A]d&quot; de &quot;mmmm&quot; de &quot;yyyy;@"/>
    <numFmt numFmtId="172" formatCode="&quot;$&quot;\ #,##0"/>
    <numFmt numFmtId="173" formatCode="&quot;$&quot;\ #,##0;[Red]&quot;$&quot;\ #,##0"/>
    <numFmt numFmtId="174" formatCode="[$$-240A]\ #,##0;\-[$$-240A]\ #,##0"/>
    <numFmt numFmtId="175" formatCode="_-* #,##0_-;\-* #,##0_-;_-* &quot;-&quot;??_-;_-@_-"/>
    <numFmt numFmtId="176" formatCode="_-&quot;$&quot;\ * #,##0_-;\-&quot;$&quot;\ * #,##0_-;_-&quot;$&quot;\ * &quot;-&quot;??_-;_-@_-"/>
  </numFmts>
  <fonts count="43">
    <font>
      <sz val="10"/>
      <color indexed="8"/>
      <name val="MS Sans Serif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sz val="10"/>
      <color indexed="8"/>
      <name val="MS Sans Serif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theme="1"/>
      <name val="Aptos Narrow"/>
      <family val="2"/>
      <scheme val="minor"/>
    </font>
    <font>
      <sz val="10"/>
      <color theme="1"/>
      <name val="Calibri Light"/>
      <family val="2"/>
    </font>
    <font>
      <b/>
      <sz val="10"/>
      <color theme="0"/>
      <name val="Calibri Light"/>
      <family val="2"/>
    </font>
    <font>
      <sz val="11"/>
      <color theme="1"/>
      <name val="Calibri Light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u/>
      <sz val="11"/>
      <color theme="10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6.100000000000001"/>
      <color indexed="8"/>
      <name val="Times New Roman"/>
      <family val="1"/>
    </font>
    <font>
      <sz val="10.1"/>
      <color indexed="8"/>
      <name val="Times New Roman"/>
      <family val="1"/>
    </font>
    <font>
      <b/>
      <sz val="6.7"/>
      <color indexed="8"/>
      <name val="Times New Roman"/>
      <family val="1"/>
    </font>
    <font>
      <b/>
      <sz val="6.5"/>
      <color indexed="8"/>
      <name val="Courier New"/>
      <family val="3"/>
    </font>
    <font>
      <sz val="6.7"/>
      <color indexed="8"/>
      <name val="Times New Roman"/>
      <family val="1"/>
    </font>
    <font>
      <b/>
      <sz val="10"/>
      <color rgb="FFFFFFFF"/>
      <name val="Calibri Light"/>
      <family val="2"/>
    </font>
    <font>
      <sz val="10"/>
      <color rgb="FF000000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8"/>
      <color indexed="8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0">
    <xf numFmtId="0" fontId="0" fillId="0" borderId="0"/>
    <xf numFmtId="43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4" fillId="0" borderId="0"/>
    <xf numFmtId="43" fontId="3" fillId="0" borderId="0" applyFont="0" applyFill="0" applyBorder="0" applyAlignment="0" applyProtection="0"/>
    <xf numFmtId="0" fontId="20" fillId="0" borderId="0"/>
    <xf numFmtId="0" fontId="17" fillId="0" borderId="0"/>
    <xf numFmtId="0" fontId="21" fillId="0" borderId="0"/>
    <xf numFmtId="43" fontId="21" fillId="0" borderId="0" applyFont="0" applyFill="0" applyBorder="0" applyAlignment="0" applyProtection="0"/>
    <xf numFmtId="0" fontId="1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/>
    <xf numFmtId="0" fontId="20" fillId="0" borderId="0"/>
    <xf numFmtId="43" fontId="2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20" fillId="0" borderId="0"/>
    <xf numFmtId="0" fontId="3" fillId="0" borderId="0"/>
    <xf numFmtId="43" fontId="3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17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3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6" fontId="11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left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 wrapText="1"/>
    </xf>
    <xf numFmtId="0" fontId="19" fillId="3" borderId="1" xfId="7" applyFont="1" applyFill="1" applyBorder="1" applyAlignment="1">
      <alignment horizontal="center" vertical="center" wrapText="1"/>
    </xf>
    <xf numFmtId="43" fontId="19" fillId="3" borderId="1" xfId="9" applyFont="1" applyFill="1" applyBorder="1" applyAlignment="1">
      <alignment horizontal="center" vertical="center"/>
    </xf>
    <xf numFmtId="2" fontId="19" fillId="3" borderId="1" xfId="7" applyNumberFormat="1" applyFont="1" applyFill="1" applyBorder="1" applyAlignment="1">
      <alignment horizontal="center" vertical="center" wrapText="1"/>
    </xf>
    <xf numFmtId="0" fontId="18" fillId="0" borderId="0" xfId="25" applyFont="1" applyAlignment="1">
      <alignment horizontal="center" vertical="center"/>
    </xf>
    <xf numFmtId="0" fontId="19" fillId="3" borderId="1" xfId="25" applyFont="1" applyFill="1" applyBorder="1" applyAlignment="1">
      <alignment horizontal="center" vertical="center" wrapText="1"/>
    </xf>
    <xf numFmtId="1" fontId="19" fillId="3" borderId="1" xfId="25" applyNumberFormat="1" applyFont="1" applyFill="1" applyBorder="1" applyAlignment="1">
      <alignment horizontal="center" vertical="center" wrapText="1"/>
    </xf>
    <xf numFmtId="14" fontId="19" fillId="3" borderId="1" xfId="25" applyNumberFormat="1" applyFont="1" applyFill="1" applyBorder="1" applyAlignment="1">
      <alignment horizontal="center" vertical="center" wrapText="1"/>
    </xf>
    <xf numFmtId="43" fontId="19" fillId="3" borderId="1" xfId="43" applyFont="1" applyFill="1" applyBorder="1" applyAlignment="1">
      <alignment horizontal="center" vertical="center" wrapText="1"/>
    </xf>
    <xf numFmtId="0" fontId="18" fillId="0" borderId="1" xfId="25" applyFont="1" applyBorder="1" applyAlignment="1">
      <alignment horizontal="center" vertical="center"/>
    </xf>
    <xf numFmtId="14" fontId="18" fillId="0" borderId="1" xfId="25" applyNumberFormat="1" applyFont="1" applyBorder="1" applyAlignment="1">
      <alignment horizontal="center" vertical="center"/>
    </xf>
    <xf numFmtId="43" fontId="18" fillId="0" borderId="1" xfId="43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7" fillId="0" borderId="1" xfId="44" applyFont="1" applyBorder="1" applyAlignment="1">
      <alignment horizontal="center" vertical="center" wrapText="1"/>
    </xf>
    <xf numFmtId="0" fontId="27" fillId="0" borderId="0" xfId="44" applyFont="1" applyAlignment="1">
      <alignment horizontal="center" vertical="center" wrapText="1"/>
    </xf>
    <xf numFmtId="0" fontId="28" fillId="0" borderId="1" xfId="44" applyFont="1" applyBorder="1" applyAlignment="1">
      <alignment horizontal="center" vertical="center"/>
    </xf>
    <xf numFmtId="14" fontId="28" fillId="0" borderId="1" xfId="44" applyNumberFormat="1" applyFont="1" applyBorder="1" applyAlignment="1">
      <alignment horizontal="center" vertical="center"/>
    </xf>
    <xf numFmtId="43" fontId="15" fillId="0" borderId="1" xfId="45" applyFont="1" applyBorder="1" applyAlignment="1">
      <alignment horizontal="center" vertical="center"/>
    </xf>
    <xf numFmtId="0" fontId="28" fillId="0" borderId="0" xfId="44" applyFont="1" applyAlignment="1">
      <alignment horizontal="center" vertical="center"/>
    </xf>
    <xf numFmtId="43" fontId="27" fillId="0" borderId="1" xfId="44" applyNumberFormat="1" applyFont="1" applyBorder="1" applyAlignment="1">
      <alignment horizontal="center" vertical="center"/>
    </xf>
    <xf numFmtId="0" fontId="27" fillId="0" borderId="5" xfId="44" applyFont="1" applyBorder="1" applyAlignment="1">
      <alignment horizontal="center" vertical="center"/>
    </xf>
    <xf numFmtId="43" fontId="27" fillId="0" borderId="5" xfId="44" applyNumberFormat="1" applyFont="1" applyBorder="1" applyAlignment="1">
      <alignment horizontal="center" vertical="center"/>
    </xf>
    <xf numFmtId="43" fontId="0" fillId="2" borderId="0" xfId="1" applyFont="1" applyFill="1"/>
    <xf numFmtId="0" fontId="19" fillId="3" borderId="2" xfId="7" applyFont="1" applyFill="1" applyBorder="1" applyAlignment="1">
      <alignment horizontal="center" vertical="center" wrapText="1"/>
    </xf>
    <xf numFmtId="43" fontId="19" fillId="3" borderId="5" xfId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right" vertical="center"/>
    </xf>
    <xf numFmtId="164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166" fontId="33" fillId="0" borderId="0" xfId="0" applyNumberFormat="1" applyFont="1" applyAlignment="1">
      <alignment horizontal="right" vertical="center"/>
    </xf>
    <xf numFmtId="166" fontId="3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3" fontId="30" fillId="0" borderId="0" xfId="0" applyNumberFormat="1" applyFont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/>
    </xf>
    <xf numFmtId="43" fontId="15" fillId="0" borderId="0" xfId="0" applyNumberFormat="1" applyFont="1" applyAlignment="1">
      <alignment horizontal="center"/>
    </xf>
    <xf numFmtId="0" fontId="34" fillId="4" borderId="6" xfId="0" applyFont="1" applyFill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169" fontId="35" fillId="0" borderId="7" xfId="0" applyNumberFormat="1" applyFont="1" applyBorder="1" applyAlignment="1">
      <alignment horizontal="center" vertical="center" wrapText="1"/>
    </xf>
    <xf numFmtId="170" fontId="35" fillId="0" borderId="7" xfId="0" applyNumberFormat="1" applyFont="1" applyBorder="1" applyAlignment="1">
      <alignment horizontal="center" vertical="center" wrapText="1"/>
    </xf>
    <xf numFmtId="14" fontId="35" fillId="0" borderId="7" xfId="0" applyNumberFormat="1" applyFont="1" applyBorder="1" applyAlignment="1">
      <alignment horizontal="center" vertical="center" wrapText="1"/>
    </xf>
    <xf numFmtId="43" fontId="35" fillId="0" borderId="7" xfId="1" applyFont="1" applyBorder="1" applyAlignment="1">
      <alignment horizontal="center" vertical="center" wrapText="1"/>
    </xf>
    <xf numFmtId="43" fontId="19" fillId="3" borderId="5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4" fontId="15" fillId="0" borderId="1" xfId="0" applyNumberFormat="1" applyFont="1" applyBorder="1" applyAlignment="1">
      <alignment horizontal="center"/>
    </xf>
    <xf numFmtId="43" fontId="15" fillId="0" borderId="1" xfId="1" applyFont="1" applyBorder="1" applyAlignment="1">
      <alignment horizontal="center"/>
    </xf>
    <xf numFmtId="0" fontId="36" fillId="0" borderId="0" xfId="46" applyFont="1"/>
    <xf numFmtId="0" fontId="36" fillId="0" borderId="8" xfId="46" applyFont="1" applyBorder="1" applyAlignment="1">
      <alignment horizontal="centerContinuous"/>
    </xf>
    <xf numFmtId="0" fontId="36" fillId="0" borderId="9" xfId="46" applyFont="1" applyBorder="1" applyAlignment="1">
      <alignment horizontal="centerContinuous"/>
    </xf>
    <xf numFmtId="0" fontId="36" fillId="0" borderId="12" xfId="46" applyFont="1" applyBorder="1" applyAlignment="1">
      <alignment horizontal="centerContinuous"/>
    </xf>
    <xf numFmtId="0" fontId="36" fillId="0" borderId="13" xfId="46" applyFont="1" applyBorder="1" applyAlignment="1">
      <alignment horizontal="centerContinuous"/>
    </xf>
    <xf numFmtId="0" fontId="37" fillId="0" borderId="8" xfId="46" applyFont="1" applyBorder="1" applyAlignment="1">
      <alignment horizontal="centerContinuous" vertical="center"/>
    </xf>
    <xf numFmtId="0" fontId="37" fillId="0" borderId="10" xfId="46" applyFont="1" applyBorder="1" applyAlignment="1">
      <alignment horizontal="centerContinuous" vertical="center"/>
    </xf>
    <xf numFmtId="0" fontId="37" fillId="0" borderId="9" xfId="46" applyFont="1" applyBorder="1" applyAlignment="1">
      <alignment horizontal="centerContinuous" vertical="center"/>
    </xf>
    <xf numFmtId="0" fontId="37" fillId="0" borderId="11" xfId="46" applyFont="1" applyBorder="1" applyAlignment="1">
      <alignment horizontal="centerContinuous" vertical="center"/>
    </xf>
    <xf numFmtId="0" fontId="37" fillId="0" borderId="12" xfId="46" applyFont="1" applyBorder="1" applyAlignment="1">
      <alignment horizontal="centerContinuous" vertical="center"/>
    </xf>
    <xf numFmtId="0" fontId="37" fillId="0" borderId="0" xfId="46" applyFont="1" applyAlignment="1">
      <alignment horizontal="centerContinuous" vertical="center"/>
    </xf>
    <xf numFmtId="0" fontId="37" fillId="0" borderId="18" xfId="46" applyFont="1" applyBorder="1" applyAlignment="1">
      <alignment horizontal="centerContinuous" vertical="center"/>
    </xf>
    <xf numFmtId="0" fontId="36" fillId="0" borderId="14" xfId="46" applyFont="1" applyBorder="1" applyAlignment="1">
      <alignment horizontal="centerContinuous"/>
    </xf>
    <xf numFmtId="0" fontId="36" fillId="0" borderId="16" xfId="46" applyFont="1" applyBorder="1" applyAlignment="1">
      <alignment horizontal="centerContinuous"/>
    </xf>
    <xf numFmtId="0" fontId="37" fillId="0" borderId="14" xfId="46" applyFont="1" applyBorder="1" applyAlignment="1">
      <alignment horizontal="centerContinuous" vertical="center"/>
    </xf>
    <xf numFmtId="0" fontId="37" fillId="0" borderId="15" xfId="46" applyFont="1" applyBorder="1" applyAlignment="1">
      <alignment horizontal="centerContinuous" vertical="center"/>
    </xf>
    <xf numFmtId="0" fontId="37" fillId="0" borderId="16" xfId="46" applyFont="1" applyBorder="1" applyAlignment="1">
      <alignment horizontal="centerContinuous" vertical="center"/>
    </xf>
    <xf numFmtId="0" fontId="37" fillId="0" borderId="17" xfId="46" applyFont="1" applyBorder="1" applyAlignment="1">
      <alignment horizontal="centerContinuous" vertical="center"/>
    </xf>
    <xf numFmtId="0" fontId="36" fillId="0" borderId="12" xfId="46" applyFont="1" applyBorder="1"/>
    <xf numFmtId="0" fontId="36" fillId="0" borderId="13" xfId="46" applyFont="1" applyBorder="1"/>
    <xf numFmtId="0" fontId="37" fillId="0" borderId="0" xfId="46" applyFont="1"/>
    <xf numFmtId="14" fontId="36" fillId="0" borderId="0" xfId="46" applyNumberFormat="1" applyFont="1"/>
    <xf numFmtId="171" fontId="36" fillId="0" borderId="0" xfId="46" applyNumberFormat="1" applyFont="1"/>
    <xf numFmtId="14" fontId="36" fillId="0" borderId="0" xfId="46" applyNumberFormat="1" applyFont="1" applyAlignment="1">
      <alignment horizontal="left"/>
    </xf>
    <xf numFmtId="1" fontId="37" fillId="0" borderId="0" xfId="47" applyNumberFormat="1" applyFont="1" applyAlignment="1">
      <alignment horizontal="right"/>
    </xf>
    <xf numFmtId="172" fontId="37" fillId="0" borderId="0" xfId="46" applyNumberFormat="1" applyFont="1" applyAlignment="1">
      <alignment horizontal="right"/>
    </xf>
    <xf numFmtId="1" fontId="37" fillId="0" borderId="0" xfId="46" applyNumberFormat="1" applyFont="1" applyAlignment="1">
      <alignment horizontal="center"/>
    </xf>
    <xf numFmtId="173" fontId="37" fillId="0" borderId="0" xfId="46" applyNumberFormat="1" applyFont="1" applyAlignment="1">
      <alignment horizontal="right"/>
    </xf>
    <xf numFmtId="1" fontId="36" fillId="0" borderId="0" xfId="46" applyNumberFormat="1" applyFont="1" applyAlignment="1">
      <alignment horizontal="center"/>
    </xf>
    <xf numFmtId="173" fontId="36" fillId="0" borderId="0" xfId="46" applyNumberFormat="1" applyFont="1" applyAlignment="1">
      <alignment horizontal="right"/>
    </xf>
    <xf numFmtId="1" fontId="36" fillId="0" borderId="15" xfId="46" applyNumberFormat="1" applyFont="1" applyBorder="1" applyAlignment="1">
      <alignment horizontal="center"/>
    </xf>
    <xf numFmtId="173" fontId="36" fillId="0" borderId="15" xfId="46" applyNumberFormat="1" applyFont="1" applyBorder="1" applyAlignment="1">
      <alignment horizontal="right"/>
    </xf>
    <xf numFmtId="0" fontId="36" fillId="0" borderId="0" xfId="46" applyFont="1" applyAlignment="1">
      <alignment horizontal="center"/>
    </xf>
    <xf numFmtId="1" fontId="37" fillId="0" borderId="19" xfId="46" applyNumberFormat="1" applyFont="1" applyBorder="1" applyAlignment="1">
      <alignment horizontal="center"/>
    </xf>
    <xf numFmtId="173" fontId="37" fillId="0" borderId="19" xfId="46" applyNumberFormat="1" applyFont="1" applyBorder="1" applyAlignment="1">
      <alignment horizontal="right"/>
    </xf>
    <xf numFmtId="173" fontId="36" fillId="0" borderId="0" xfId="46" applyNumberFormat="1" applyFont="1"/>
    <xf numFmtId="173" fontId="37" fillId="0" borderId="15" xfId="46" applyNumberFormat="1" applyFont="1" applyBorder="1"/>
    <xf numFmtId="173" fontId="36" fillId="0" borderId="15" xfId="46" applyNumberFormat="1" applyFont="1" applyBorder="1"/>
    <xf numFmtId="173" fontId="37" fillId="0" borderId="0" xfId="46" applyNumberFormat="1" applyFont="1"/>
    <xf numFmtId="0" fontId="36" fillId="0" borderId="14" xfId="46" applyFont="1" applyBorder="1"/>
    <xf numFmtId="0" fontId="36" fillId="0" borderId="15" xfId="46" applyFont="1" applyBorder="1"/>
    <xf numFmtId="0" fontId="36" fillId="0" borderId="16" xfId="46" applyFont="1" applyBorder="1"/>
    <xf numFmtId="0" fontId="36" fillId="5" borderId="0" xfId="46" applyFont="1" applyFill="1"/>
    <xf numFmtId="0" fontId="37" fillId="0" borderId="0" xfId="46" applyFont="1" applyAlignment="1">
      <alignment horizontal="center"/>
    </xf>
    <xf numFmtId="174" fontId="37" fillId="0" borderId="0" xfId="48" applyNumberFormat="1" applyFont="1" applyAlignment="1">
      <alignment horizontal="right"/>
    </xf>
    <xf numFmtId="1" fontId="36" fillId="0" borderId="0" xfId="47" applyNumberFormat="1" applyFont="1" applyAlignment="1">
      <alignment horizontal="right"/>
    </xf>
    <xf numFmtId="175" fontId="36" fillId="0" borderId="19" xfId="48" applyNumberFormat="1" applyFont="1" applyBorder="1" applyAlignment="1">
      <alignment horizontal="center"/>
    </xf>
    <xf numFmtId="174" fontId="36" fillId="0" borderId="19" xfId="48" applyNumberFormat="1" applyFont="1" applyBorder="1" applyAlignment="1">
      <alignment horizontal="right"/>
    </xf>
    <xf numFmtId="0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176" fontId="39" fillId="0" borderId="1" xfId="49" applyNumberFormat="1" applyFont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176" fontId="39" fillId="7" borderId="1" xfId="49" applyNumberFormat="1" applyFont="1" applyFill="1" applyBorder="1" applyAlignment="1">
      <alignment horizontal="center" vertical="center" wrapText="1"/>
    </xf>
    <xf numFmtId="0" fontId="39" fillId="7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39" fillId="8" borderId="1" xfId="0" applyNumberFormat="1" applyFont="1" applyFill="1" applyBorder="1" applyAlignment="1">
      <alignment horizontal="center" vertical="center" wrapText="1"/>
    </xf>
    <xf numFmtId="176" fontId="39" fillId="9" borderId="1" xfId="49" applyNumberFormat="1" applyFont="1" applyFill="1" applyBorder="1" applyAlignment="1">
      <alignment horizontal="center" vertical="center" wrapText="1"/>
    </xf>
    <xf numFmtId="0" fontId="39" fillId="10" borderId="1" xfId="0" applyFont="1" applyFill="1" applyBorder="1" applyAlignment="1">
      <alignment horizontal="center" vertical="center" wrapText="1"/>
    </xf>
    <xf numFmtId="0" fontId="40" fillId="0" borderId="1" xfId="0" applyNumberFormat="1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14" fontId="40" fillId="0" borderId="1" xfId="0" quotePrefix="1" applyNumberFormat="1" applyFont="1" applyBorder="1" applyAlignment="1">
      <alignment vertical="center"/>
    </xf>
    <xf numFmtId="176" fontId="40" fillId="0" borderId="1" xfId="49" applyNumberFormat="1" applyFont="1" applyBorder="1" applyAlignment="1">
      <alignment vertical="center"/>
    </xf>
    <xf numFmtId="0" fontId="41" fillId="5" borderId="1" xfId="0" applyFont="1" applyFill="1" applyBorder="1" applyAlignment="1">
      <alignment vertical="center"/>
    </xf>
    <xf numFmtId="0" fontId="40" fillId="0" borderId="1" xfId="49" applyNumberFormat="1" applyFont="1" applyBorder="1" applyAlignment="1">
      <alignment vertical="center"/>
    </xf>
    <xf numFmtId="14" fontId="40" fillId="0" borderId="1" xfId="0" applyNumberFormat="1" applyFont="1" applyBorder="1" applyAlignment="1">
      <alignment vertical="center"/>
    </xf>
    <xf numFmtId="0" fontId="40" fillId="0" borderId="0" xfId="0" applyNumberFormat="1" applyFont="1" applyAlignment="1"/>
    <xf numFmtId="0" fontId="40" fillId="0" borderId="0" xfId="0" applyFont="1" applyAlignment="1"/>
    <xf numFmtId="14" fontId="40" fillId="0" borderId="0" xfId="0" applyNumberFormat="1" applyFont="1" applyAlignment="1"/>
    <xf numFmtId="176" fontId="40" fillId="0" borderId="0" xfId="49" applyNumberFormat="1" applyFont="1" applyAlignment="1"/>
    <xf numFmtId="176" fontId="40" fillId="0" borderId="0" xfId="0" applyNumberFormat="1" applyFont="1" applyAlignment="1"/>
    <xf numFmtId="0" fontId="4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10" applyFont="1" applyFill="1" applyBorder="1" applyAlignment="1">
      <alignment horizontal="center" vertical="center" wrapText="1"/>
    </xf>
    <xf numFmtId="0" fontId="19" fillId="3" borderId="3" xfId="10" applyFont="1" applyFill="1" applyBorder="1" applyAlignment="1">
      <alignment horizontal="center" vertical="center" wrapText="1"/>
    </xf>
    <xf numFmtId="0" fontId="19" fillId="3" borderId="4" xfId="10" applyFont="1" applyFill="1" applyBorder="1" applyAlignment="1">
      <alignment horizontal="center" vertical="center" wrapText="1"/>
    </xf>
    <xf numFmtId="0" fontId="19" fillId="3" borderId="1" xfId="6" applyFont="1" applyFill="1" applyBorder="1" applyAlignment="1">
      <alignment horizontal="center" vertical="center" wrapText="1"/>
    </xf>
    <xf numFmtId="0" fontId="37" fillId="0" borderId="8" xfId="46" applyFont="1" applyBorder="1" applyAlignment="1">
      <alignment horizontal="center" vertical="center"/>
    </xf>
    <xf numFmtId="0" fontId="37" fillId="0" borderId="10" xfId="46" applyFont="1" applyBorder="1" applyAlignment="1">
      <alignment horizontal="center" vertical="center"/>
    </xf>
    <xf numFmtId="0" fontId="37" fillId="0" borderId="9" xfId="46" applyFont="1" applyBorder="1" applyAlignment="1">
      <alignment horizontal="center" vertical="center"/>
    </xf>
    <xf numFmtId="0" fontId="37" fillId="0" borderId="14" xfId="46" applyFont="1" applyBorder="1" applyAlignment="1">
      <alignment horizontal="center" vertical="center"/>
    </xf>
    <xf numFmtId="0" fontId="37" fillId="0" borderId="15" xfId="46" applyFont="1" applyBorder="1" applyAlignment="1">
      <alignment horizontal="center" vertical="center"/>
    </xf>
    <xf numFmtId="0" fontId="37" fillId="0" borderId="16" xfId="46" applyFont="1" applyBorder="1" applyAlignment="1">
      <alignment horizontal="center" vertical="center"/>
    </xf>
    <xf numFmtId="0" fontId="37" fillId="0" borderId="11" xfId="46" applyFont="1" applyBorder="1" applyAlignment="1">
      <alignment horizontal="center" vertical="center"/>
    </xf>
    <xf numFmtId="0" fontId="37" fillId="0" borderId="17" xfId="46" applyFont="1" applyBorder="1" applyAlignment="1">
      <alignment horizontal="center" vertical="center"/>
    </xf>
    <xf numFmtId="0" fontId="38" fillId="0" borderId="0" xfId="46" applyFont="1" applyAlignment="1">
      <alignment horizontal="center" vertical="center" wrapText="1"/>
    </xf>
    <xf numFmtId="0" fontId="37" fillId="0" borderId="12" xfId="46" applyFont="1" applyBorder="1" applyAlignment="1">
      <alignment horizontal="center" vertical="center" wrapText="1"/>
    </xf>
    <xf numFmtId="0" fontId="37" fillId="0" borderId="0" xfId="46" applyFont="1" applyAlignment="1">
      <alignment horizontal="center" vertical="center" wrapText="1"/>
    </xf>
    <xf numFmtId="0" fontId="37" fillId="0" borderId="13" xfId="46" applyFont="1" applyBorder="1" applyAlignment="1">
      <alignment horizontal="center" vertical="center" wrapText="1"/>
    </xf>
  </cellXfs>
  <cellStyles count="50">
    <cellStyle name="Hipervínculo 2" xfId="28"/>
    <cellStyle name="Hipervínculo 3" xfId="22"/>
    <cellStyle name="Millares" xfId="1" builtinId="3"/>
    <cellStyle name="Millares [0] 2" xfId="37"/>
    <cellStyle name="Millares [0] 3" xfId="13"/>
    <cellStyle name="Millares 10" xfId="15"/>
    <cellStyle name="Millares 11" xfId="16"/>
    <cellStyle name="Millares 12" xfId="12"/>
    <cellStyle name="Millares 13" xfId="17"/>
    <cellStyle name="Millares 14" xfId="5"/>
    <cellStyle name="Millares 15" xfId="41"/>
    <cellStyle name="Millares 16" xfId="42"/>
    <cellStyle name="Millares 17" xfId="3"/>
    <cellStyle name="Millares 18" xfId="45"/>
    <cellStyle name="Millares 2" xfId="9"/>
    <cellStyle name="Millares 2 2" xfId="11"/>
    <cellStyle name="Millares 2 2 2" xfId="23"/>
    <cellStyle name="Millares 2 2 3" xfId="43"/>
    <cellStyle name="Millares 2 2 4" xfId="48"/>
    <cellStyle name="Millares 2 3" xfId="32"/>
    <cellStyle name="Millares 2 4" xfId="26"/>
    <cellStyle name="Millares 3" xfId="31"/>
    <cellStyle name="Millares 3 2" xfId="47"/>
    <cellStyle name="Millares 4" xfId="34"/>
    <cellStyle name="Millares 4 2" xfId="33"/>
    <cellStyle name="Millares 5" xfId="14"/>
    <cellStyle name="Millares 5 2" xfId="39"/>
    <cellStyle name="Millares 6" xfId="40"/>
    <cellStyle name="Millares 7" xfId="21"/>
    <cellStyle name="Millares 8" xfId="18"/>
    <cellStyle name="Millares 9" xfId="36"/>
    <cellStyle name="Moneda" xfId="49" builtinId="4"/>
    <cellStyle name="Normal" xfId="0" builtinId="0"/>
    <cellStyle name="Normal 2" xfId="4"/>
    <cellStyle name="Normal 2 2" xfId="27"/>
    <cellStyle name="Normal 2 2 2" xfId="46"/>
    <cellStyle name="Normal 2 3" xfId="19"/>
    <cellStyle name="Normal 2 4" xfId="25"/>
    <cellStyle name="Normal 3" xfId="8"/>
    <cellStyle name="Normal 3 2" xfId="6"/>
    <cellStyle name="Normal 3 2 2" xfId="35"/>
    <cellStyle name="Normal 3 3" xfId="24"/>
    <cellStyle name="Normal 4" xfId="7"/>
    <cellStyle name="Normal 4 2" xfId="38"/>
    <cellStyle name="Normal 4 3" xfId="29"/>
    <cellStyle name="Normal 4 4" xfId="20"/>
    <cellStyle name="Normal 5" xfId="30"/>
    <cellStyle name="Normal 6" xfId="2"/>
    <cellStyle name="Normal 7" xfId="44"/>
    <cellStyle name="Normal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316E86D-4B0B-404B-B361-9FA9C5FC7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EF0009B-790B-4AB6-9016-A7A756A6C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65.33085092593" createdVersion="5" refreshedVersion="5" minRefreshableVersion="3" recordCount="116">
  <cacheSource type="worksheet">
    <worksheetSource ref="A2:BD118" sheet="ESTADO DE CADA FACTURA"/>
  </cacheSource>
  <cacheFields count="56">
    <cacheField name="NIT IPS" numFmtId="0">
      <sharedItems containsSemiMixedTypes="0" containsString="0" containsNumber="1" containsInteger="1" minValue="900231793" maxValue="90023179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68" maxValue="13140"/>
    </cacheField>
    <cacheField name="FACT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11-04T00:00:00" maxDate="2024-11-17T00:00:00"/>
    </cacheField>
    <cacheField name="IPS Fecha radicado" numFmtId="14">
      <sharedItems containsSemiMixedTypes="0" containsNonDate="0" containsDate="1" containsString="0" minDate="2023-02-20T00:00:00" maxDate="2024-11-17T00:00:00"/>
    </cacheField>
    <cacheField name="IPS Valor Factura" numFmtId="176">
      <sharedItems containsSemiMixedTypes="0" containsString="0" containsNumber="1" containsInteger="1" minValue="55000" maxValue="5376000"/>
    </cacheField>
    <cacheField name="IPS Saldo Factura" numFmtId="176">
      <sharedItems containsSemiMixedTypes="0" containsString="0" containsNumber="1" minValue="2327" maxValue="5376000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30-12-2024" numFmtId="0">
      <sharedItems count="4">
        <s v="Factura cancelada"/>
        <s v="Factura devuelta"/>
        <s v="Factura pendiente en programacion de pago"/>
        <s v="Glosa por contestar IPS"/>
      </sharedItems>
    </cacheField>
    <cacheField name="POR PAGAR SAP" numFmtId="176">
      <sharedItems containsSemiMixedTypes="0" containsString="0" containsNumber="1" containsInteger="1" minValue="0" maxValue="2821271"/>
    </cacheField>
    <cacheField name="DOC CONTA" numFmtId="0">
      <sharedItems containsString="0" containsBlank="1" containsNumber="1" containsInteger="1" minValue="1222475075" maxValue="1222546273"/>
    </cacheField>
    <cacheField name="ESTADO BOX" numFmtId="0">
      <sharedItems/>
    </cacheField>
    <cacheField name="FECHA FACT" numFmtId="14">
      <sharedItems containsSemiMixedTypes="0" containsNonDate="0" containsDate="1" containsString="0" minDate="2022-11-04T00:00:00" maxDate="2024-11-16T00:00:00"/>
    </cacheField>
    <cacheField name="FECHA RAD" numFmtId="14">
      <sharedItems containsNonDate="0" containsDate="1" containsString="0" containsBlank="1" minDate="2023-01-13T00:00:00" maxDate="2024-12-11T00:00:00"/>
    </cacheField>
    <cacheField name="FECHA LIQ" numFmtId="14">
      <sharedItems containsNonDate="0" containsDate="1" containsString="0" containsBlank="1" minDate="2023-01-13T00:00:00" maxDate="2024-12-13T00:00:00"/>
    </cacheField>
    <cacheField name="FECHA DEV" numFmtId="14">
      <sharedItems containsNonDate="0" containsDate="1" containsString="0" containsBlank="1" minDate="2023-03-22T00:00:00" maxDate="2023-10-10T00:00:00"/>
    </cacheField>
    <cacheField name="VALOR BRUTO" numFmtId="176">
      <sharedItems containsSemiMixedTypes="0" containsString="0" containsNumber="1" containsInteger="1" minValue="55000" maxValue="5376000"/>
    </cacheField>
    <cacheField name="GLOSA PDTE" numFmtId="176">
      <sharedItems containsSemiMixedTypes="0" containsString="0" containsNumber="1" containsInteger="1" minValue="0" maxValue="205046"/>
    </cacheField>
    <cacheField name="GLOSA ACEPTADA" numFmtId="176">
      <sharedItems containsSemiMixedTypes="0" containsString="0" containsNumber="1" containsInteger="1" minValue="0" maxValue="0"/>
    </cacheField>
    <cacheField name="DEVOLUCION" numFmtId="176">
      <sharedItems containsSemiMixedTypes="0" containsString="0" containsNumber="1" containsInteger="1" minValue="0" maxValue="5376000"/>
    </cacheField>
    <cacheField name="Devolucion Aceptada" numFmtId="0">
      <sharedItems containsNonDate="0" containsString="0" containsBlank="1"/>
    </cacheField>
    <cacheField name="Observacion Devolucion" numFmtId="0">
      <sharedItems containsBlank="1"/>
    </cacheField>
    <cacheField name="RETE" numFmtId="176">
      <sharedItems containsSemiMixedTypes="0" containsString="0" containsNumber="1" containsInteger="1" minValue="0" maxValue="62006"/>
    </cacheField>
    <cacheField name="LIQUIDADO POR" numFmtId="0">
      <sharedItems containsBlank="1"/>
    </cacheField>
    <cacheField name="Valor_Glosa y Devolución" numFmtId="176">
      <sharedItems containsSemiMixedTypes="0" containsString="0" containsNumber="1" containsInteger="1" minValue="0" maxValue="5376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6">
      <sharedItems containsSemiMixedTypes="0" containsString="0" containsNumber="1" minValue="0" maxValue="3100298"/>
    </cacheField>
    <cacheField name="FACTURA DEVUELTA" numFmtId="176">
      <sharedItems containsSemiMixedTypes="0" containsString="0" containsNumber="1" containsInteger="1" minValue="0" maxValue="5376000"/>
    </cacheField>
    <cacheField name="FACTURA NO RADICADA" numFmtId="176">
      <sharedItems containsSemiMixedTypes="0" containsString="0" containsNumber="1" containsInteger="1" minValue="0" maxValue="0"/>
    </cacheField>
    <cacheField name="VALOR ACEPTADO" numFmtId="176">
      <sharedItems containsSemiMixedTypes="0" containsString="0" containsNumber="1" containsInteger="1" minValue="0" maxValue="0"/>
    </cacheField>
    <cacheField name="VALOR EXTEMPORANEO" numFmtId="176">
      <sharedItems containsSemiMixedTypes="0" containsString="0" containsNumber="1" containsInteger="1" minValue="0" maxValue="0"/>
    </cacheField>
    <cacheField name="GLOSA PDTE2" numFmtId="176">
      <sharedItems containsSemiMixedTypes="0" containsString="0" containsNumber="1" containsInteger="1" minValue="0" maxValue="205046"/>
    </cacheField>
    <cacheField name="FACTURA EN PROGRAMACION DE PAGO" numFmtId="176">
      <sharedItems containsSemiMixedTypes="0" containsString="0" containsNumber="1" containsInteger="1" minValue="0" maxValue="2878848"/>
    </cacheField>
    <cacheField name="FACTURA EN PROCESO INTERNO" numFmtId="176">
      <sharedItems containsSemiMixedTypes="0" containsString="0" containsNumber="1" containsInteger="1" minValue="0" maxValue="0"/>
    </cacheField>
    <cacheField name="FACTURACION COVID" numFmtId="176">
      <sharedItems containsSemiMixedTypes="0" containsString="0" containsNumber="1" containsInteger="1" minValue="0" maxValue="0"/>
    </cacheField>
    <cacheField name="VALO CANCELADO SAP" numFmtId="176">
      <sharedItems containsSemiMixedTypes="0" containsString="0" containsNumber="1" minValue="0" maxValue="2124683.08"/>
    </cacheField>
    <cacheField name="RETENCION" numFmtId="17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0175" maxValue="4800065752"/>
    </cacheField>
    <cacheField name="FECHA COMPENSACION SAP" numFmtId="14">
      <sharedItems containsNonDate="0" containsDate="1" containsString="0" containsBlank="1" minDate="2023-06-14T00:00:00" maxDate="2024-10-30T00:00:00"/>
    </cacheField>
    <cacheField name="OBSE PAGO" numFmtId="0">
      <sharedItems containsBlank="1"/>
    </cacheField>
    <cacheField name="VALOR TRANFERENCIA" numFmtId="176">
      <sharedItems containsSemiMixedTypes="0" containsString="0" containsNumber="1" containsInteger="1" minValue="0" maxValue="53851687"/>
    </cacheField>
    <cacheField name="VALO CANCELADO SAP2" numFmtId="176">
      <sharedItems containsSemiMixedTypes="0" containsString="0" containsNumber="1" minValue="0" maxValue="3038292"/>
    </cacheField>
    <cacheField name="RETENCION2" numFmtId="176">
      <sharedItems containsSemiMixedTypes="0" containsString="0" containsNumber="1" containsInteger="1" minValue="0" maxValue="62006"/>
    </cacheField>
    <cacheField name="DOC COMPENSACION SAP2" numFmtId="0">
      <sharedItems containsString="0" containsBlank="1" containsNumber="1" containsInteger="1" minValue="2201410991" maxValue="4800066453"/>
    </cacheField>
    <cacheField name="FECHA COMPENSACION SAP2" numFmtId="14">
      <sharedItems containsNonDate="0" containsDate="1" containsString="0" containsBlank="1" minDate="2023-02-15T00:00:00" maxDate="2024-12-21T00:00:00"/>
    </cacheField>
    <cacheField name="OBSE PAGO2" numFmtId="0">
      <sharedItems containsBlank="1"/>
    </cacheField>
    <cacheField name="VALOR TRANFERENCIA2" numFmtId="176">
      <sharedItems containsSemiMixedTypes="0" containsString="0" containsNumber="1" minValue="0" maxValue="85013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n v="900231793"/>
    <s v="NEFROUROS SAS"/>
    <s v="FEPE"/>
    <n v="10540"/>
    <s v="FEPE10540"/>
    <s v="'FEPE10540', "/>
    <s v="900231793_FEPE10540"/>
    <d v="2024-06-04T00:00:00"/>
    <d v="2024-06-05T00:00:00"/>
    <n v="3100298"/>
    <n v="62006"/>
    <m/>
    <s v="Factura cancelada"/>
    <x v="0"/>
    <n v="0"/>
    <m/>
    <s v="Finalizada"/>
    <d v="2024-06-04T00:00:00"/>
    <d v="2024-06-05T00:00:00"/>
    <d v="2024-06-12T00:00:00"/>
    <m/>
    <n v="3100298"/>
    <n v="0"/>
    <n v="0"/>
    <n v="0"/>
    <m/>
    <m/>
    <n v="62006"/>
    <s v="Carolina Mosquera Triviño"/>
    <n v="0"/>
    <m/>
    <m/>
    <m/>
    <m/>
    <m/>
    <n v="62006"/>
    <n v="0"/>
    <n v="0"/>
    <n v="0"/>
    <n v="0"/>
    <n v="0"/>
    <n v="0"/>
    <n v="0"/>
    <n v="0"/>
    <n v="0"/>
    <n v="0"/>
    <m/>
    <m/>
    <m/>
    <n v="0"/>
    <n v="3038292"/>
    <n v="62006"/>
    <n v="4800064327"/>
    <d v="2024-07-11T00:00:00"/>
    <s v="PAGO DIRECTO REGIMEN SUBSIDIADO JUNIO 2024"/>
    <n v="23385941"/>
  </r>
  <r>
    <n v="900231793"/>
    <s v="NEFROUROS SAS"/>
    <s v="FEPE"/>
    <n v="10515"/>
    <s v="FEPE10515"/>
    <s v="'FEPE10515', "/>
    <s v="900231793_FEPE10515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18"/>
    <s v="FEPE10518"/>
    <s v="'FEPE10518', "/>
    <s v="900231793_FEPE10518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19"/>
    <s v="FEPE10519"/>
    <s v="'FEPE10519', "/>
    <s v="900231793_FEPE10519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3"/>
    <s v="FEPE10523"/>
    <s v="'FEPE10523', "/>
    <s v="900231793_FEPE10523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6"/>
    <s v="FEPE10526"/>
    <s v="'FEPE10526', "/>
    <s v="900231793_FEPE10526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8"/>
    <s v="FEPE10528"/>
    <s v="'FEPE10528', "/>
    <s v="900231793_FEPE10528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30"/>
    <s v="FEPE10530"/>
    <s v="'FEPE10530', "/>
    <s v="900231793_FEPE10530"/>
    <d v="2024-06-04T00:00:00"/>
    <d v="2024-06-05T00:00:00"/>
    <n v="2878848"/>
    <n v="57577"/>
    <m/>
    <s v="Factura cancelada"/>
    <x v="0"/>
    <n v="0"/>
    <m/>
    <s v="Finalizada"/>
    <d v="2024-06-04T00:00:00"/>
    <d v="2024-06-06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3410"/>
    <s v="FEPE3410"/>
    <s v="'FEPE3410', "/>
    <s v="900231793_FEPE3410"/>
    <d v="2023-02-04T00:00:00"/>
    <d v="2023-02-21T00:00:00"/>
    <n v="2766274"/>
    <n v="285600"/>
    <m/>
    <s v="Factura cancelada"/>
    <x v="0"/>
    <n v="0"/>
    <m/>
    <s v="Finalizada"/>
    <d v="2023-02-04T00:00:00"/>
    <d v="2023-02-21T00:00:00"/>
    <d v="2023-04-03T00:00:00"/>
    <m/>
    <n v="2766274"/>
    <n v="0"/>
    <n v="0"/>
    <n v="0"/>
    <m/>
    <m/>
    <n v="0"/>
    <m/>
    <n v="0"/>
    <m/>
    <m/>
    <m/>
    <m/>
    <m/>
    <n v="285600"/>
    <n v="0"/>
    <n v="0"/>
    <n v="0"/>
    <n v="0"/>
    <n v="0"/>
    <n v="0"/>
    <n v="0"/>
    <n v="0"/>
    <n v="378549"/>
    <n v="0"/>
    <n v="4800060175"/>
    <d v="2023-06-14T00:00:00"/>
    <s v="PAGO DIRECTO REGIMEN SUBSIDIADO MAYO 2023"/>
    <n v="53851687"/>
    <n v="2332400"/>
    <n v="0"/>
    <n v="4800059498"/>
    <d v="2023-04-18T00:00:00"/>
    <s v="PAGO DIRECTO REGIMEN SUBSIDIADO MARZO 2023"/>
    <n v="23557315"/>
  </r>
  <r>
    <n v="900231793"/>
    <s v="NEFROUROS SAS"/>
    <s v="FEPE"/>
    <n v="3947"/>
    <s v="FEPE3947"/>
    <s v="'FEPE3947', "/>
    <s v="900231793_FEPE3947"/>
    <d v="2023-03-04T00:00:00"/>
    <d v="2023-03-14T00:00:00"/>
    <n v="2665600"/>
    <n v="285600"/>
    <m/>
    <s v="Factura pendiente en programacion de pago"/>
    <x v="0"/>
    <n v="0"/>
    <m/>
    <s v="Finalizada"/>
    <d v="2023-03-04T00:00:00"/>
    <d v="2023-03-14T00:00:00"/>
    <d v="2023-09-11T00:00:00"/>
    <d v="2023-03-22T00:00:00"/>
    <n v="2665600"/>
    <n v="0"/>
    <n v="0"/>
    <n v="0"/>
    <m/>
    <s v="MIGRACION"/>
    <n v="5712"/>
    <s v="Elizabeth Fernandez Chilito"/>
    <n v="0"/>
    <m/>
    <m/>
    <m/>
    <m/>
    <m/>
    <n v="285600"/>
    <n v="0"/>
    <n v="0"/>
    <n v="0"/>
    <n v="0"/>
    <n v="0"/>
    <n v="0"/>
    <n v="0"/>
    <n v="0"/>
    <n v="0"/>
    <n v="0"/>
    <m/>
    <m/>
    <m/>
    <n v="0"/>
    <n v="2332400"/>
    <n v="5712"/>
    <n v="2201410991"/>
    <d v="2023-07-19T00:00:00"/>
    <s v="(en blanco)"/>
    <n v="18565904"/>
  </r>
  <r>
    <n v="900231793"/>
    <s v="NEFROUROS SAS"/>
    <s v="FEPE"/>
    <n v="3948"/>
    <s v="FEPE3948"/>
    <s v="'FEPE3948', "/>
    <s v="900231793_FEPE3948"/>
    <d v="2023-03-04T00:00:00"/>
    <d v="2023-03-14T00:00:00"/>
    <n v="2665600"/>
    <n v="285600"/>
    <m/>
    <s v="Factura pendiente en programacion de pago"/>
    <x v="0"/>
    <n v="0"/>
    <m/>
    <s v="Finalizada"/>
    <d v="2023-03-04T00:00:00"/>
    <d v="2023-03-14T00:00:00"/>
    <d v="2023-09-11T00:00:00"/>
    <d v="2023-03-22T00:00:00"/>
    <n v="2665600"/>
    <n v="0"/>
    <n v="0"/>
    <n v="0"/>
    <m/>
    <s v="MIGRACION"/>
    <n v="5712"/>
    <s v="Elizabeth Fernandez Chilito"/>
    <n v="0"/>
    <m/>
    <m/>
    <m/>
    <m/>
    <m/>
    <n v="285600"/>
    <n v="0"/>
    <n v="0"/>
    <n v="0"/>
    <n v="0"/>
    <n v="0"/>
    <n v="0"/>
    <n v="0"/>
    <n v="0"/>
    <n v="0"/>
    <n v="0"/>
    <m/>
    <m/>
    <m/>
    <n v="0"/>
    <n v="2332400"/>
    <n v="5712"/>
    <n v="2201410991"/>
    <d v="2023-07-19T00:00:00"/>
    <s v="(en blanco)"/>
    <n v="18565904"/>
  </r>
  <r>
    <n v="900231793"/>
    <s v="NEFROUROS SAS"/>
    <s v="FEPE"/>
    <n v="2972"/>
    <s v="FEPE2972"/>
    <s v="'FEPE2972', "/>
    <s v="900231793_FEPE2972"/>
    <d v="2023-01-06T00:00:00"/>
    <d v="2023-02-20T00:00:00"/>
    <n v="2800000"/>
    <n v="420000"/>
    <m/>
    <s v="Factura pendiente en programacion de pago"/>
    <x v="0"/>
    <n v="0"/>
    <m/>
    <s v="Finalizada"/>
    <d v="2023-01-06T00:00:00"/>
    <d v="2023-01-13T00:00:00"/>
    <d v="2023-01-13T00:00:00"/>
    <m/>
    <n v="2380000"/>
    <n v="0"/>
    <n v="0"/>
    <n v="0"/>
    <m/>
    <m/>
    <n v="0"/>
    <m/>
    <n v="0"/>
    <m/>
    <m/>
    <m/>
    <m/>
    <m/>
    <n v="420000"/>
    <n v="0"/>
    <n v="0"/>
    <n v="0"/>
    <n v="0"/>
    <n v="0"/>
    <n v="0"/>
    <n v="0"/>
    <n v="0"/>
    <n v="0"/>
    <n v="0"/>
    <m/>
    <m/>
    <m/>
    <n v="0"/>
    <n v="2332400"/>
    <n v="0"/>
    <n v="4800058870"/>
    <d v="2023-02-15T00:00:00"/>
    <s v="PAGO GIRO PREV REGIMEN SUBSIDIADO ENERO 2023"/>
    <n v="85013115"/>
  </r>
  <r>
    <n v="900231793"/>
    <s v="NEFROUROS SAS"/>
    <s v="FEPE"/>
    <n v="8208"/>
    <s v="FEPE8208"/>
    <s v="'FEPE8208', "/>
    <s v="900231793_FEPE8208"/>
    <d v="2024-01-06T00:00:00"/>
    <d v="2024-01-11T00:00:00"/>
    <n v="2665600"/>
    <n v="2177995.08"/>
    <m/>
    <s v="Factura pendiente en programacion de pago"/>
    <x v="0"/>
    <n v="0"/>
    <m/>
    <s v="Finalizada"/>
    <d v="2024-01-06T00:00:00"/>
    <d v="2024-01-11T00:00:00"/>
    <d v="2024-01-15T00:00:00"/>
    <m/>
    <n v="2665600"/>
    <n v="0"/>
    <n v="0"/>
    <n v="0"/>
    <m/>
    <m/>
    <n v="53312"/>
    <s v="Carolina Mosquera Triviño"/>
    <n v="0"/>
    <m/>
    <m/>
    <m/>
    <m/>
    <m/>
    <n v="2177995.08"/>
    <n v="0"/>
    <n v="0"/>
    <n v="0"/>
    <n v="0"/>
    <n v="0"/>
    <n v="0"/>
    <n v="0"/>
    <n v="0"/>
    <n v="0"/>
    <n v="0"/>
    <m/>
    <m/>
    <m/>
    <n v="0"/>
    <n v="2665600"/>
    <n v="53312"/>
    <n v="4800062748"/>
    <d v="2024-02-19T00:00:00"/>
    <s v="PAGO DIRECTO REGIMEN SUBSIDIADO ENERO 2024"/>
    <n v="26992534"/>
  </r>
  <r>
    <n v="900231793"/>
    <s v="NEFROUROS SAS"/>
    <s v="FEPE"/>
    <n v="8340"/>
    <s v="FEPE8340"/>
    <s v="'FEPE8340', "/>
    <s v="900231793_FEPE8340"/>
    <d v="2024-02-09T00:00:00"/>
    <d v="2024-02-09T00:00:00"/>
    <n v="61600"/>
    <n v="13900"/>
    <m/>
    <s v="Factura pendiente en programacion de pago"/>
    <x v="0"/>
    <n v="0"/>
    <m/>
    <s v="Finalizada"/>
    <d v="2024-01-26T00:00:00"/>
    <d v="2024-02-09T00:00:00"/>
    <d v="2024-08-23T00:00:00"/>
    <m/>
    <n v="61600"/>
    <n v="0"/>
    <n v="0"/>
    <n v="0"/>
    <m/>
    <m/>
    <n v="0"/>
    <m/>
    <n v="0"/>
    <m/>
    <m/>
    <m/>
    <m/>
    <m/>
    <n v="13900"/>
    <n v="0"/>
    <n v="0"/>
    <n v="0"/>
    <n v="0"/>
    <n v="0"/>
    <n v="0"/>
    <n v="0"/>
    <n v="0"/>
    <n v="0"/>
    <n v="0"/>
    <m/>
    <m/>
    <m/>
    <n v="0"/>
    <n v="47700"/>
    <n v="0"/>
    <n v="2201575412"/>
    <d v="2024-12-20T00:00:00"/>
    <s v="(en blanco)"/>
    <n v="19130748.399999999"/>
  </r>
  <r>
    <n v="900231793"/>
    <s v="NEFROUROS SAS"/>
    <s v="FEPE"/>
    <n v="8751"/>
    <s v="FEPE8751"/>
    <s v="'FEPE8751', "/>
    <s v="900231793_FEPE8751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2"/>
    <s v="FEPE8752"/>
    <s v="'FEPE8752', "/>
    <s v="900231793_FEPE8752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3"/>
    <s v="FEPE8753"/>
    <s v="'FEPE8753', "/>
    <s v="900231793_FEPE8753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4"/>
    <s v="FEPE8754"/>
    <s v="'FEPE8754', "/>
    <s v="900231793_FEPE8754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5"/>
    <s v="FEPE8755"/>
    <s v="'FEPE8755', "/>
    <s v="900231793_FEPE8755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6"/>
    <s v="FEPE8756"/>
    <s v="'FEPE8756', "/>
    <s v="900231793_FEPE8756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7"/>
    <s v="FEPE8757"/>
    <s v="'FEPE8757', "/>
    <s v="900231793_FEPE8757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8"/>
    <s v="FEPE8758"/>
    <s v="'FEPE8758', "/>
    <s v="900231793_FEPE8758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9"/>
    <s v="FEPE8759"/>
    <s v="'FEPE8759', "/>
    <s v="900231793_FEPE8759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12592"/>
    <s v="FEPE12592"/>
    <s v="'FEPE12592', "/>
    <s v="900231793_FEPE12592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4"/>
    <s v="FEPE12594"/>
    <s v="'FEPE12594', "/>
    <s v="900231793_FEPE12594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5"/>
    <s v="FEPE12595"/>
    <s v="'FEPE12595', "/>
    <s v="900231793_FEPE12595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6"/>
    <s v="FEPE12596"/>
    <s v="'FEPE12596', "/>
    <s v="900231793_FEPE12596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7"/>
    <s v="FEPE12597"/>
    <s v="'FEPE12597', "/>
    <s v="900231793_FEPE12597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9553"/>
    <s v="FEPE9553"/>
    <s v="'FEPE9553', "/>
    <s v="900231793_FEPE9553"/>
    <d v="2024-04-05T00:00:00"/>
    <d v="2024-04-10T00:00:00"/>
    <n v="66528"/>
    <n v="66528"/>
    <m/>
    <s v="Factura pendiente en programacion de pago"/>
    <x v="0"/>
    <n v="0"/>
    <m/>
    <s v="Finalizada"/>
    <d v="2024-04-05T00:00:00"/>
    <d v="2024-04-10T00:00:00"/>
    <d v="2024-04-11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2201575412"/>
    <d v="2024-12-20T00:00:00"/>
    <s v="(en blanco)"/>
    <n v="19130748.399999999"/>
  </r>
  <r>
    <n v="900231793"/>
    <s v="NEFROUROS SAS"/>
    <s v="FEPE"/>
    <n v="13116"/>
    <s v="FEPE13116"/>
    <s v="'FEPE13116', "/>
    <s v="900231793_FEPE13116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7"/>
    <s v="FEPE13117"/>
    <s v="'FEPE13117', "/>
    <s v="900231793_FEPE13117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8"/>
    <s v="FEPE13118"/>
    <s v="'FEPE13118', "/>
    <s v="900231793_FEPE13118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9"/>
    <s v="FEPE13119"/>
    <s v="'FEPE13119', "/>
    <s v="900231793_FEPE13119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0257"/>
    <s v="FEPE10257"/>
    <s v="'FEPE10257', "/>
    <s v="900231793_FEPE10257"/>
    <d v="2024-05-31T00:00:00"/>
    <d v="2024-06-07T00:00:00"/>
    <n v="66528"/>
    <n v="62028"/>
    <m/>
    <s v="Factura pendiente en programacion de pago"/>
    <x v="0"/>
    <n v="0"/>
    <m/>
    <s v="Finalizada"/>
    <d v="2024-05-31T00:00:00"/>
    <d v="2024-06-07T00:00:00"/>
    <d v="2024-06-25T00:00:00"/>
    <m/>
    <n v="66528"/>
    <n v="0"/>
    <n v="0"/>
    <n v="0"/>
    <m/>
    <m/>
    <n v="0"/>
    <s v="Carolina Mosquera Triviño"/>
    <n v="0"/>
    <m/>
    <m/>
    <m/>
    <m/>
    <m/>
    <n v="62028"/>
    <n v="0"/>
    <n v="0"/>
    <n v="0"/>
    <n v="0"/>
    <n v="0"/>
    <n v="0"/>
    <n v="0"/>
    <n v="0"/>
    <n v="0"/>
    <n v="0"/>
    <m/>
    <m/>
    <m/>
    <n v="0"/>
    <n v="62028"/>
    <n v="0"/>
    <n v="2201575412"/>
    <d v="2024-12-20T00:00:00"/>
    <s v="(en blanco)"/>
    <n v="19130748.399999999"/>
  </r>
  <r>
    <n v="900231793"/>
    <s v="NEFROUROS SAS"/>
    <s v="FEPE"/>
    <n v="8741"/>
    <s v="FEPE8741"/>
    <s v="'FEPE8741', "/>
    <s v="900231793_FEPE8741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2"/>
    <s v="FEPE8742"/>
    <s v="'FEPE8742', "/>
    <s v="900231793_FEPE8742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3"/>
    <s v="FEPE8743"/>
    <s v="'FEPE8743', "/>
    <s v="900231793_FEPE8743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4"/>
    <s v="FEPE8744"/>
    <s v="'FEPE8744', "/>
    <s v="900231793_FEPE8744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5"/>
    <s v="FEPE8745"/>
    <s v="'FEPE8745', "/>
    <s v="900231793_FEPE8745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6"/>
    <s v="FEPE8746"/>
    <s v="'FEPE8746', "/>
    <s v="900231793_FEPE8746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7"/>
    <s v="FEPE8747"/>
    <s v="'FEPE8747', "/>
    <s v="900231793_FEPE8747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8"/>
    <s v="FEPE8748"/>
    <s v="'FEPE8748', "/>
    <s v="900231793_FEPE8748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9"/>
    <s v="FEPE8749"/>
    <s v="'FEPE8749', "/>
    <s v="900231793_FEPE8749"/>
    <d v="2024-02-08T00:00:00"/>
    <d v="2024-02-08T00:00:00"/>
    <n v="61600"/>
    <n v="61600"/>
    <m/>
    <s v="Factura cancelada"/>
    <x v="0"/>
    <n v="0"/>
    <m/>
    <s v="Finalizada"/>
    <d v="2024-02-05T00:00:00"/>
    <d v="2024-02-09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50"/>
    <s v="FEPE8750"/>
    <s v="'FEPE8750', "/>
    <s v="900231793_FEPE8750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5758"/>
    <s v="FEPE5758"/>
    <s v="'FEPE5758', "/>
    <s v="900231793_FEPE5758"/>
    <d v="2023-07-17T00:00:00"/>
    <d v="2023-07-17T00:00:00"/>
    <n v="61600"/>
    <n v="61600"/>
    <m/>
    <s v="Factura cancelada"/>
    <x v="0"/>
    <n v="0"/>
    <m/>
    <s v="Finalizada"/>
    <d v="2023-07-05T00:00:00"/>
    <d v="2023-07-17T00:00:00"/>
    <d v="2023-07-19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5752"/>
    <d v="2024-10-29T00:00:00"/>
    <s v="PAGO DIRECTO RC 3DO PROC. OCTUBRE"/>
    <n v="39027844"/>
  </r>
  <r>
    <n v="900231793"/>
    <s v="NEFROUROS SAS"/>
    <s v="FEPE"/>
    <n v="7780"/>
    <s v="FEPE7780"/>
    <s v="'FEPE7780', "/>
    <s v="900231793_FEPE7780"/>
    <d v="2023-12-04T00:00:00"/>
    <d v="2023-11-24T00:00:00"/>
    <n v="61600"/>
    <n v="61600"/>
    <m/>
    <s v="Factura pendiente en programacion de pago"/>
    <x v="0"/>
    <n v="0"/>
    <m/>
    <s v="Finalizada"/>
    <d v="2023-12-04T00:00:00"/>
    <d v="2023-12-11T00:00:00"/>
    <d v="2023-12-12T00:00:00"/>
    <m/>
    <n v="61600"/>
    <n v="0"/>
    <n v="0"/>
    <n v="0"/>
    <m/>
    <m/>
    <n v="0"/>
    <s v="Jose Avilio Manquillo Gall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2201575412"/>
    <d v="2024-12-20T00:00:00"/>
    <s v="(en blanco)"/>
    <n v="19130748.399999999"/>
  </r>
  <r>
    <n v="900231793"/>
    <s v="NEFROUROS SAS"/>
    <s v="FEPE"/>
    <n v="8207"/>
    <s v="FEPE8207"/>
    <s v="'FEPE8207', "/>
    <s v="900231793_FEPE8207"/>
    <d v="2024-01-06T00:00:00"/>
    <d v="2024-01-11T00:00:00"/>
    <n v="61600"/>
    <n v="61600"/>
    <m/>
    <s v="Factura pendiente en programacion de pago"/>
    <x v="0"/>
    <n v="0"/>
    <m/>
    <s v="Finalizada"/>
    <d v="2024-01-06T00:00:00"/>
    <d v="2024-01-11T00:00:00"/>
    <d v="2024-01-15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2201575412"/>
    <d v="2024-12-20T00:00:00"/>
    <s v="(en blanco)"/>
    <n v="19130748.399999999"/>
  </r>
  <r>
    <n v="900231793"/>
    <s v="NEFROUROS SAS"/>
    <s v="FEPE"/>
    <n v="8738"/>
    <s v="FEPE8738"/>
    <s v="'FEPE8738', "/>
    <s v="900231793_FEPE8738"/>
    <d v="2024-02-09T00:00:00"/>
    <d v="2024-02-09T00:00:00"/>
    <n v="61600"/>
    <n v="57100"/>
    <m/>
    <s v="Factura pendiente en programacion de pago"/>
    <x v="0"/>
    <n v="0"/>
    <m/>
    <s v="Finalizada"/>
    <d v="2024-02-05T00:00:00"/>
    <d v="2024-02-09T00:00:00"/>
    <d v="2024-02-13T00:00:00"/>
    <m/>
    <n v="61600"/>
    <n v="0"/>
    <n v="0"/>
    <n v="0"/>
    <m/>
    <m/>
    <n v="0"/>
    <s v="Carolina Mosquera Triviño"/>
    <n v="0"/>
    <m/>
    <m/>
    <m/>
    <m/>
    <m/>
    <n v="57100"/>
    <n v="0"/>
    <n v="0"/>
    <n v="0"/>
    <n v="0"/>
    <n v="0"/>
    <n v="0"/>
    <n v="0"/>
    <n v="0"/>
    <n v="0"/>
    <n v="0"/>
    <m/>
    <m/>
    <m/>
    <n v="0"/>
    <n v="57100"/>
    <n v="0"/>
    <n v="2201575412"/>
    <d v="2024-12-20T00:00:00"/>
    <s v="(en blanco)"/>
    <n v="19130748.399999999"/>
  </r>
  <r>
    <n v="900231793"/>
    <s v="NEFROUROS SAS"/>
    <s v="FEPE"/>
    <n v="6618"/>
    <s v="FEPE6618"/>
    <s v="'FEPE6618', "/>
    <s v="900231793_FEPE6618"/>
    <d v="2023-09-04T00:00:00"/>
    <d v="2023-09-07T00:00:00"/>
    <n v="61600"/>
    <n v="45200"/>
    <m/>
    <s v="Factura cancelada"/>
    <x v="0"/>
    <n v="0"/>
    <m/>
    <s v="Finalizada"/>
    <d v="2023-09-04T00:00:00"/>
    <d v="2023-09-07T00:00:00"/>
    <d v="2023-09-18T00:00:00"/>
    <m/>
    <n v="61600"/>
    <n v="0"/>
    <n v="0"/>
    <n v="0"/>
    <m/>
    <m/>
    <n v="0"/>
    <s v="Carolina Mosquera Triviño"/>
    <n v="0"/>
    <m/>
    <m/>
    <m/>
    <m/>
    <m/>
    <n v="45200"/>
    <n v="0"/>
    <n v="0"/>
    <n v="0"/>
    <n v="0"/>
    <n v="0"/>
    <n v="0"/>
    <n v="0"/>
    <n v="0"/>
    <n v="0"/>
    <n v="0"/>
    <m/>
    <m/>
    <m/>
    <n v="0"/>
    <n v="45200"/>
    <n v="0"/>
    <n v="4800065752"/>
    <d v="2024-10-29T00:00:00"/>
    <s v="PAGO DIRECTO RC 3DO PROC. OCTUBRE"/>
    <n v="39027844"/>
  </r>
  <r>
    <n v="900231793"/>
    <s v="NEFROUROS SAS"/>
    <s v="FEPE"/>
    <n v="7522"/>
    <s v="FEPE7522"/>
    <s v="'FEPE7522', "/>
    <s v="900231793_FEPE7522"/>
    <d v="2023-11-17T00:00:00"/>
    <d v="2023-11-24T00:00:00"/>
    <n v="61600"/>
    <n v="45200"/>
    <m/>
    <s v="Factura pendiente en programacion de pago"/>
    <x v="0"/>
    <n v="0"/>
    <m/>
    <s v="Finalizada"/>
    <d v="2023-11-17T00:00:00"/>
    <d v="2023-12-11T00:00:00"/>
    <d v="2023-12-12T00:00:00"/>
    <m/>
    <n v="61600"/>
    <n v="0"/>
    <n v="0"/>
    <n v="0"/>
    <m/>
    <m/>
    <n v="0"/>
    <s v="Jose Avilio Manquillo Gallo"/>
    <n v="0"/>
    <m/>
    <m/>
    <m/>
    <m/>
    <m/>
    <n v="45200"/>
    <n v="0"/>
    <n v="0"/>
    <n v="0"/>
    <n v="0"/>
    <n v="0"/>
    <n v="0"/>
    <n v="0"/>
    <n v="0"/>
    <n v="0"/>
    <n v="0"/>
    <m/>
    <m/>
    <m/>
    <n v="0"/>
    <n v="45200"/>
    <n v="0"/>
    <n v="2201575412"/>
    <d v="2024-12-20T00:00:00"/>
    <s v="(en blanco)"/>
    <n v="19130748.399999999"/>
  </r>
  <r>
    <n v="900231793"/>
    <s v="NEFROUROS SAS"/>
    <s v="FEPE"/>
    <n v="7382"/>
    <s v="FEPE7382"/>
    <s v="'FEPE7382', "/>
    <s v="900231793_FEPE7382"/>
    <d v="2023-11-02T00:00:00"/>
    <d v="2023-11-24T00:00:00"/>
    <n v="61600"/>
    <n v="57500"/>
    <m/>
    <s v="Factura pendiente en programacion de pago"/>
    <x v="0"/>
    <n v="0"/>
    <m/>
    <s v="Finalizada"/>
    <d v="2023-11-02T00:00:00"/>
    <d v="2023-11-08T00:00:00"/>
    <d v="2023-11-16T00:00:00"/>
    <m/>
    <n v="61600"/>
    <n v="0"/>
    <n v="0"/>
    <n v="0"/>
    <m/>
    <m/>
    <n v="0"/>
    <s v="Carolina Mosquera Triviño"/>
    <n v="0"/>
    <m/>
    <m/>
    <m/>
    <m/>
    <m/>
    <n v="57500"/>
    <n v="0"/>
    <n v="0"/>
    <n v="0"/>
    <n v="0"/>
    <n v="0"/>
    <n v="0"/>
    <n v="0"/>
    <n v="0"/>
    <n v="0"/>
    <n v="0"/>
    <m/>
    <m/>
    <m/>
    <n v="0"/>
    <n v="57499"/>
    <n v="0"/>
    <n v="2201575412"/>
    <d v="2024-12-20T00:00:00"/>
    <s v="(en blanco)"/>
    <n v="19130748.399999999"/>
  </r>
  <r>
    <n v="900231793"/>
    <s v="NEFROUROS SAS"/>
    <s v="FEPE"/>
    <n v="1876"/>
    <s v="FEPE1876"/>
    <s v="'FEPE1876', "/>
    <s v="900231793_FEPE1876"/>
    <d v="2022-11-04T00:00:00"/>
    <d v="2023-02-20T00:00:00"/>
    <n v="55000"/>
    <n v="16500"/>
    <m/>
    <s v="Factura cancelada"/>
    <x v="0"/>
    <n v="0"/>
    <m/>
    <s v="Finalizada"/>
    <d v="2022-11-04T00:00:00"/>
    <d v="2023-09-05T00:00:00"/>
    <d v="2023-09-19T00:00:00"/>
    <m/>
    <n v="55000"/>
    <n v="0"/>
    <n v="0"/>
    <n v="0"/>
    <m/>
    <m/>
    <n v="0"/>
    <s v="Carolina Mosquera Triviño"/>
    <n v="0"/>
    <m/>
    <m/>
    <m/>
    <m/>
    <m/>
    <n v="16500"/>
    <n v="0"/>
    <n v="0"/>
    <n v="0"/>
    <n v="0"/>
    <n v="0"/>
    <n v="0"/>
    <n v="0"/>
    <n v="0"/>
    <n v="0"/>
    <n v="0"/>
    <m/>
    <m/>
    <m/>
    <n v="0"/>
    <n v="16499"/>
    <n v="0"/>
    <n v="4800065752"/>
    <d v="2024-10-29T00:00:00"/>
    <s v="PAGO DIRECTO RC 3DO PROC. OCTUBRE"/>
    <n v="39027844"/>
  </r>
  <r>
    <n v="900231793"/>
    <s v="NEFROUROS SAS"/>
    <s v="FEPE"/>
    <n v="9550"/>
    <s v="FEPE9550"/>
    <s v="'FEPE9550', "/>
    <s v="900231793_FEPE9550"/>
    <d v="2024-04-05T00:00:00"/>
    <d v="2024-04-10T00:00:00"/>
    <n v="967680"/>
    <n v="967680"/>
    <m/>
    <s v="Factura pendiente en programacion de pago"/>
    <x v="0"/>
    <n v="0"/>
    <m/>
    <s v="Finalizada"/>
    <d v="2024-04-05T00:00:00"/>
    <d v="2024-04-10T00:00:00"/>
    <d v="2024-04-11T00:00:00"/>
    <m/>
    <n v="967680"/>
    <n v="0"/>
    <n v="0"/>
    <n v="0"/>
    <m/>
    <m/>
    <n v="19354"/>
    <s v="Carolina Mosquera Triviño"/>
    <n v="0"/>
    <m/>
    <m/>
    <m/>
    <m/>
    <m/>
    <n v="967680"/>
    <n v="0"/>
    <n v="0"/>
    <n v="0"/>
    <n v="0"/>
    <n v="0"/>
    <n v="0"/>
    <n v="0"/>
    <n v="0"/>
    <n v="0"/>
    <n v="0"/>
    <m/>
    <m/>
    <m/>
    <n v="0"/>
    <n v="948326"/>
    <n v="19354"/>
    <n v="2201575412"/>
    <d v="2024-12-20T00:00:00"/>
    <s v="(en blanco)"/>
    <n v="19130748.399999999"/>
  </r>
  <r>
    <n v="900231793"/>
    <s v="NEFROUROS SAS"/>
    <s v="FEPE"/>
    <n v="6181"/>
    <s v="FEPE6181"/>
    <s v="'FEPE6181', "/>
    <s v="900231793_FEPE6181"/>
    <d v="2023-08-05T00:00:00"/>
    <d v="2023-08-11T00:00:00"/>
    <n v="1435322"/>
    <n v="1435322"/>
    <m/>
    <s v="Factura cancelada"/>
    <x v="0"/>
    <n v="0"/>
    <m/>
    <s v="Finalizada"/>
    <d v="2023-08-05T00:00:00"/>
    <d v="2023-08-11T00:00:00"/>
    <d v="2023-08-26T00:00:00"/>
    <m/>
    <n v="1435322"/>
    <n v="0"/>
    <n v="0"/>
    <n v="0"/>
    <m/>
    <m/>
    <n v="28706"/>
    <s v="Carolina Mosquera Triviño"/>
    <n v="0"/>
    <m/>
    <m/>
    <m/>
    <m/>
    <m/>
    <n v="1435322"/>
    <n v="0"/>
    <n v="0"/>
    <n v="0"/>
    <n v="0"/>
    <n v="0"/>
    <n v="0"/>
    <n v="0"/>
    <n v="0"/>
    <n v="0"/>
    <n v="0"/>
    <m/>
    <m/>
    <m/>
    <n v="0"/>
    <n v="1406616"/>
    <n v="28706"/>
    <n v="4800065752"/>
    <d v="2024-10-29T00:00:00"/>
    <s v="PAGO DIRECTO RC 3DO PROC. OCTUBRE"/>
    <n v="39027844"/>
  </r>
  <r>
    <n v="900231793"/>
    <s v="NEFROUROS SAS"/>
    <s v="FEPE"/>
    <n v="10083"/>
    <s v="FEPE10083"/>
    <s v="'FEPE10083', "/>
    <s v="900231793_FEPE10083"/>
    <d v="2024-05-10T00:00:00"/>
    <d v="2024-05-10T00:00:00"/>
    <n v="1451520"/>
    <n v="1451520"/>
    <m/>
    <s v="Factura pendiente en programacion de pago"/>
    <x v="0"/>
    <n v="0"/>
    <m/>
    <s v="Finalizada"/>
    <d v="2024-05-06T00:00:00"/>
    <d v="2024-05-10T00:00:00"/>
    <d v="2024-05-20T00:00:00"/>
    <m/>
    <n v="1451520"/>
    <n v="0"/>
    <n v="0"/>
    <n v="0"/>
    <m/>
    <m/>
    <n v="29030"/>
    <s v="Carolina Mosquera Triviño"/>
    <n v="0"/>
    <m/>
    <m/>
    <m/>
    <m/>
    <m/>
    <n v="1451520"/>
    <n v="0"/>
    <n v="0"/>
    <n v="0"/>
    <n v="0"/>
    <n v="0"/>
    <n v="0"/>
    <n v="0"/>
    <n v="0"/>
    <n v="0"/>
    <n v="0"/>
    <m/>
    <m/>
    <m/>
    <n v="0"/>
    <n v="1422490"/>
    <n v="29030"/>
    <n v="2201575412"/>
    <d v="2024-12-20T00:00:00"/>
    <s v="(en blanco)"/>
    <n v="19130748.399999999"/>
  </r>
  <r>
    <n v="900231793"/>
    <s v="NEFROUROS SAS"/>
    <s v="FEPE"/>
    <n v="1868"/>
    <s v="FEPE1868"/>
    <s v="'FEPE1868', "/>
    <s v="900231793_FEPE1868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0"/>
    <s v="FEPE1870"/>
    <s v="'FEPE1870', "/>
    <s v="900231793_FEPE1870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8"/>
    <s v="FEPE1878"/>
    <s v="'FEPE1878', "/>
    <s v="900231793_FEPE1878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9"/>
    <s v="FEPE1879"/>
    <s v="'FEPE1879', "/>
    <s v="900231793_FEPE1879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4903"/>
    <s v="FEPE4903"/>
    <s v="'FEPE4903', "/>
    <s v="900231793_FEPE4903"/>
    <d v="2023-05-12T00:00:00"/>
    <d v="2023-06-01T00:00:00"/>
    <n v="2665600"/>
    <n v="2665600"/>
    <m/>
    <s v="Factura cancelada"/>
    <x v="0"/>
    <n v="0"/>
    <m/>
    <s v="Finalizada"/>
    <d v="2023-05-12T00:00:00"/>
    <d v="2023-11-01T00:00:00"/>
    <d v="2023-11-16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69"/>
    <s v="FEPE5769"/>
    <s v="'FEPE5769', "/>
    <s v="900231793_FEPE5769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70"/>
    <s v="FEPE5770"/>
    <s v="'FEPE5770', "/>
    <s v="900231793_FEPE5770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71"/>
    <s v="FEPE5771"/>
    <s v="'FEPE5771', "/>
    <s v="900231793_FEPE5771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186"/>
    <s v="FEPE6186"/>
    <s v="'FEPE6186', "/>
    <s v="900231793_FEPE6186"/>
    <d v="2023-08-05T00:00:00"/>
    <d v="2023-08-11T00:00:00"/>
    <n v="2665600"/>
    <n v="2665600"/>
    <m/>
    <s v="Factura cancelada"/>
    <x v="0"/>
    <n v="0"/>
    <m/>
    <s v="Finalizada"/>
    <d v="2023-08-05T00:00:00"/>
    <d v="2023-08-11T00:00:00"/>
    <d v="2023-08-22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192"/>
    <s v="FEPE6192"/>
    <s v="'FEPE6192', "/>
    <s v="900231793_FEPE6192"/>
    <d v="2023-08-05T00:00:00"/>
    <d v="2023-08-11T00:00:00"/>
    <n v="2665600"/>
    <n v="2665600"/>
    <m/>
    <s v="Factura cancelada"/>
    <x v="0"/>
    <n v="0"/>
    <m/>
    <s v="Finalizada"/>
    <d v="2023-08-05T00:00:00"/>
    <d v="2023-08-11T00:00:00"/>
    <d v="2023-08-22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617"/>
    <s v="FEPE6617"/>
    <s v="'FEPE6617', "/>
    <s v="900231793_FEPE6617"/>
    <d v="2023-09-04T00:00:00"/>
    <d v="2023-09-07T00:00:00"/>
    <n v="2665600"/>
    <n v="2665600"/>
    <m/>
    <s v="Factura cancelada"/>
    <x v="0"/>
    <n v="0"/>
    <m/>
    <s v="Finalizada"/>
    <d v="2023-09-04T00:00:00"/>
    <d v="2023-09-07T00:00:00"/>
    <d v="2023-09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7513"/>
    <s v="FEPE7513"/>
    <s v="'FEPE7513', "/>
    <s v="900231793_FEPE7513"/>
    <d v="2023-11-04T00:00:00"/>
    <d v="2023-11-24T00:00:00"/>
    <n v="2665600"/>
    <n v="2665600"/>
    <m/>
    <s v="Factura pendiente en programacion de pago"/>
    <x v="0"/>
    <n v="0"/>
    <m/>
    <s v="Finalizada"/>
    <d v="2023-11-04T00:00:00"/>
    <d v="2023-11-08T00:00:00"/>
    <d v="2023-11-15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7906"/>
    <s v="FEPE7906"/>
    <s v="'FEPE7906', "/>
    <s v="900231793_FEPE7906"/>
    <d v="2023-12-05T00:00:00"/>
    <d v="2023-11-24T00:00:00"/>
    <n v="2665600"/>
    <n v="2665600"/>
    <m/>
    <s v="Factura pendiente en programacion de pago"/>
    <x v="0"/>
    <n v="0"/>
    <m/>
    <s v="Finalizada"/>
    <d v="2023-12-05T00:00:00"/>
    <d v="2023-12-11T00:00:00"/>
    <d v="2023-12-12T00:00:00"/>
    <m/>
    <n v="2665600"/>
    <n v="0"/>
    <n v="0"/>
    <n v="0"/>
    <m/>
    <m/>
    <n v="53312"/>
    <s v="Jose Avilio Manquillo Gall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8740"/>
    <s v="FEPE8740"/>
    <s v="'FEPE8740', "/>
    <s v="900231793_FEPE8740"/>
    <d v="2024-02-08T00:00:00"/>
    <d v="2024-02-08T00:00:00"/>
    <n v="2665600"/>
    <n v="2665600"/>
    <m/>
    <s v="Factura pendiente en programacion de pago"/>
    <x v="0"/>
    <n v="0"/>
    <m/>
    <s v="Finalizada"/>
    <d v="2024-02-05T00:00:00"/>
    <d v="2024-02-09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7904"/>
    <s v="FEPE7904"/>
    <s v="'FEPE7904', "/>
    <s v="900231793_FEPE7904"/>
    <d v="2023-12-05T00:00:00"/>
    <d v="2023-11-24T00:00:00"/>
    <n v="2665600"/>
    <n v="540916.92000000004"/>
    <m/>
    <s v="Factura cancelada"/>
    <x v="0"/>
    <n v="0"/>
    <m/>
    <s v="Finalizada"/>
    <d v="2023-12-05T00:00:00"/>
    <d v="2024-01-02T00:00:00"/>
    <d v="2024-01-11T00:00:00"/>
    <m/>
    <n v="2665600"/>
    <n v="0"/>
    <n v="0"/>
    <n v="0"/>
    <m/>
    <m/>
    <n v="53312"/>
    <s v="Carolina Mosquera Triviño"/>
    <n v="0"/>
    <m/>
    <m/>
    <m/>
    <m/>
    <m/>
    <n v="540916.92000000004"/>
    <n v="0"/>
    <n v="0"/>
    <n v="0"/>
    <n v="0"/>
    <n v="0"/>
    <n v="0"/>
    <n v="0"/>
    <n v="0"/>
    <n v="2124683.08"/>
    <n v="0"/>
    <n v="4800062748"/>
    <d v="2024-02-19T00:00:00"/>
    <s v="PAGO DIRECTO REGIMEN SUBSIDIADO ENERO 2024"/>
    <n v="26992534"/>
    <n v="487604.92"/>
    <n v="53312"/>
    <n v="4800062605"/>
    <d v="2024-01-31T00:00:00"/>
    <s v="AJUSTE RETENCIONES ENERO 2024"/>
    <n v="487604.92"/>
  </r>
  <r>
    <n v="900231793"/>
    <s v="NEFROUROS SAS"/>
    <s v="FEPE"/>
    <n v="5335"/>
    <s v="FEPE5335"/>
    <s v="'FEPE5335', "/>
    <s v="900231793_FEPE5335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5336"/>
    <s v="FEPE5336"/>
    <s v="'FEPE5336', "/>
    <s v="900231793_FEPE5336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5338"/>
    <s v="FEPE5338"/>
    <s v="'FEPE5338', "/>
    <s v="900231793_FEPE5338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12082"/>
    <s v="FEPE12082"/>
    <s v="'FEPE12082', "/>
    <s v="900231793_FEPE12082"/>
    <d v="2024-09-17T00:00:00"/>
    <d v="2024-09-17T00:00:00"/>
    <n v="2878848"/>
    <n v="2878848"/>
    <m/>
    <s v="Factura cancelada"/>
    <x v="0"/>
    <n v="0"/>
    <m/>
    <s v="Finalizada"/>
    <d v="2024-09-17T00:00:00"/>
    <d v="2024-10-01T00:00:00"/>
    <d v="2024-10-02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598"/>
    <s v="FEPE12598"/>
    <s v="'FEPE12598', "/>
    <s v="900231793_FEPE12598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599"/>
    <s v="FEPE12599"/>
    <s v="'FEPE12599', "/>
    <s v="900231793_FEPE12599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0"/>
    <s v="FEPE12600"/>
    <s v="'FEPE12600', "/>
    <s v="900231793_FEPE12600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1"/>
    <s v="FEPE12601"/>
    <s v="'FEPE12601', "/>
    <s v="900231793_FEPE12601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2"/>
    <s v="FEPE12602"/>
    <s v="'FEPE12602', "/>
    <s v="900231793_FEPE12602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3"/>
    <s v="FEPE12603"/>
    <s v="'FEPE12603', "/>
    <s v="900231793_FEPE12603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4"/>
    <s v="FEPE12604"/>
    <s v="'FEPE12604', "/>
    <s v="900231793_FEPE12604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5"/>
    <s v="FEPE12605"/>
    <s v="'FEPE12605', "/>
    <s v="900231793_FEPE12605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6"/>
    <s v="FEPE12606"/>
    <s v="'FEPE12606', "/>
    <s v="900231793_FEPE12606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7"/>
    <s v="FEPE12607"/>
    <s v="'FEPE12607', "/>
    <s v="900231793_FEPE12607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0064"/>
    <s v="FEPE10064"/>
    <s v="'FEPE10064', "/>
    <s v="900231793_FEPE10064"/>
    <d v="2024-05-09T00:00:00"/>
    <d v="2024-05-09T00:00:00"/>
    <n v="2878848"/>
    <n v="2878848"/>
    <m/>
    <s v="Factura pendiente en programacion de pago"/>
    <x v="0"/>
    <n v="0"/>
    <m/>
    <s v="Finalizada"/>
    <d v="2024-05-06T00:00:00"/>
    <d v="2024-05-09T00:00:00"/>
    <d v="2024-05-14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9184"/>
    <s v="FEPE9184"/>
    <s v="'FEPE9184', "/>
    <s v="900231793_FEPE9184"/>
    <d v="2024-03-06T00:00:00"/>
    <d v="2024-03-11T00:00:00"/>
    <n v="2878848"/>
    <n v="2878848"/>
    <m/>
    <s v="Factura pendiente en programacion de pago"/>
    <x v="0"/>
    <n v="0"/>
    <m/>
    <s v="Finalizada"/>
    <d v="2024-03-06T00:00:00"/>
    <d v="2024-03-11T00:00:00"/>
    <d v="2024-03-13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9675"/>
    <s v="FEPE9675"/>
    <s v="'FEPE9675', "/>
    <s v="900231793_FEPE9675"/>
    <d v="2024-04-29T00:00:00"/>
    <d v="2024-04-29T00:00:00"/>
    <n v="2878848"/>
    <n v="2878848"/>
    <m/>
    <s v="Factura pendiente en programacion de pago"/>
    <x v="0"/>
    <n v="0"/>
    <m/>
    <s v="Finalizada"/>
    <d v="2024-04-27T00:00:00"/>
    <d v="2024-05-02T00:00:00"/>
    <d v="2024-05-03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13120"/>
    <s v="FEPE13120"/>
    <s v="'FEPE13120', "/>
    <s v="900231793_FEPE13120"/>
    <d v="2024-11-13T00:00:00"/>
    <d v="2024-11-13T00:00:00"/>
    <n v="2878848"/>
    <n v="2878848"/>
    <m/>
    <e v="#N/A"/>
    <x v="0"/>
    <n v="0"/>
    <m/>
    <s v="Finalizada"/>
    <d v="2024-11-06T00:00:00"/>
    <d v="2024-11-13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1"/>
    <s v="FEPE13121"/>
    <s v="'FEPE13121', "/>
    <s v="900231793_FEPE13121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2"/>
    <s v="FEPE13122"/>
    <s v="'FEPE13122', "/>
    <s v="900231793_FEPE13122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3"/>
    <s v="FEPE13123"/>
    <s v="'FEPE13123', "/>
    <s v="900231793_FEPE13123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4"/>
    <s v="FEPE13124"/>
    <s v="'FEPE13124', "/>
    <s v="900231793_FEPE13124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5"/>
    <s v="FEPE13125"/>
    <s v="'FEPE13125', "/>
    <s v="900231793_FEPE13125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6"/>
    <s v="FEPE13126"/>
    <s v="'FEPE13126', "/>
    <s v="900231793_FEPE13126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7"/>
    <s v="FEPE13127"/>
    <s v="'FEPE13127', "/>
    <s v="900231793_FEPE13127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8"/>
    <s v="FEPE13128"/>
    <s v="'FEPE13128', "/>
    <s v="900231793_FEPE13128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7061"/>
    <s v="FEPE7061"/>
    <s v="'FEPE7061', "/>
    <s v="900231793_FEPE7061"/>
    <d v="2023-10-09T00:00:00"/>
    <d v="2023-10-09T00:00:00"/>
    <n v="2665600"/>
    <n v="2665600"/>
    <m/>
    <s v="Factura cancelada"/>
    <x v="0"/>
    <n v="0"/>
    <m/>
    <s v="Finalizada"/>
    <d v="2023-10-04T00:00:00"/>
    <d v="2023-10-09T00:00:00"/>
    <d v="2023-10-11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2045452.4"/>
    <n v="0"/>
    <n v="4800065752"/>
    <d v="2024-10-29T00:00:00"/>
    <s v="PAGO DIRECTO RC 3DO PROC. OCTUBRE"/>
    <n v="39027844"/>
    <n v="566835.6"/>
    <n v="53312"/>
    <n v="4800063573"/>
    <d v="2024-04-30T00:00:00"/>
    <s v="AJUSTE RETENCIONES DE FEBRERO A ABRIL 2024"/>
    <n v="566835.6"/>
  </r>
  <r>
    <n v="900231793"/>
    <s v="NEFROUROS SAS"/>
    <s v="FEPE"/>
    <n v="4904"/>
    <s v="FEPE4904"/>
    <s v="'FEPE4904', "/>
    <s v="900231793_FEPE4904"/>
    <d v="2023-05-12T00:00:00"/>
    <d v="2023-06-01T00:00:00"/>
    <n v="2665600"/>
    <n v="2665600"/>
    <m/>
    <s v="Factura devuelta"/>
    <x v="1"/>
    <n v="0"/>
    <m/>
    <s v="Para cargar RIPS o soportes"/>
    <d v="2023-05-12T00:00:00"/>
    <m/>
    <m/>
    <m/>
    <n v="2665600"/>
    <n v="0"/>
    <n v="0"/>
    <n v="0"/>
    <m/>
    <m/>
    <n v="0"/>
    <m/>
    <n v="2665600"/>
    <s v="DEVOLUCION"/>
    <s v="1-SE DEVUELVE FACTURA CON SOPORTES COMPLETOS, SERVICIO CUPS 549802  NO CUENTA CON AUTORIZACION NAP DE 15 DIGITOS PARA LA FECHA DEL SERVICIO 2-LA AUT 230618549337936 ES DE MAYO 9 2023 Y EL SERVICIO FUE PRESTADO EN MARZO 2023 3-PARA SERVICIOS AMBULATORIOS LA AUTORIZACION DEBE ESTAR ANTES DE LA PRESTACION"/>
    <s v="AUTORIZACION"/>
    <s v="Procedimientos terapéuticos ambulatorios"/>
    <s v="Ambulatorio"/>
    <n v="0"/>
    <n v="2665600"/>
    <n v="0"/>
    <n v="0"/>
    <n v="0"/>
    <n v="0"/>
    <n v="0"/>
    <n v="0"/>
    <n v="0"/>
    <n v="0"/>
    <n v="0"/>
    <m/>
    <m/>
    <m/>
    <n v="0"/>
    <n v="0"/>
    <n v="0"/>
    <m/>
    <m/>
    <m/>
    <n v="0"/>
  </r>
  <r>
    <n v="900231793"/>
    <s v="NEFROUROS SAS"/>
    <s v="FEPE"/>
    <n v="5767"/>
    <s v="FEPE5767"/>
    <s v="'FEPE5767', "/>
    <s v="900231793_FEPE5767"/>
    <d v="2023-07-17T00:00:00"/>
    <d v="2023-07-17T00:00:00"/>
    <n v="5376000"/>
    <n v="5376000"/>
    <m/>
    <s v="Factura devuelta"/>
    <x v="1"/>
    <n v="0"/>
    <m/>
    <s v="Devuelta"/>
    <d v="2023-07-05T00:00:00"/>
    <d v="2023-07-17T00:00:00"/>
    <m/>
    <d v="2023-10-09T00:00:00"/>
    <n v="5376000"/>
    <n v="0"/>
    <n v="0"/>
    <n v="5376000"/>
    <m/>
    <s v="1-SE REALIZA DEVOLUCION DE LA FACTURA CON SOPORTES COMPLETOS, SERVICIO Y COSTO AUTORIZADO NO CORRESPONDE CON EL FACTURADO. 2-SOLICITAR NUEVA AUTORIZACION A LA CAP DEL SERVICIO PRESTADO. 3-PENDIENTE APLICAR AUDITORIA ADMINISTRATIVA. "/>
    <n v="0"/>
    <m/>
    <n v="5376000"/>
    <s v="DEVOLUCION"/>
    <s v="AUTORIZACION: SE REALIZA DEVOLUCION CON SOPORTES COMPLETOS, CUPS 399501 HEMODIALISIS SESION AGUDO  NO CUENTA CON AUTORIZACION, LA AUTORIZACION SOLICITADA Y EXPEDIDA FUE PARA HEMODIALISIS PAQUETE SEGUN LOS SOPORTES EN LA CAP, POR FAVOR VERIFICAR."/>
    <s v="SOPORTE"/>
    <s v="Procedimientos terapéuticos ambulatorios"/>
    <s v="Ambulatorio"/>
    <n v="0"/>
    <n v="5376000"/>
    <n v="0"/>
    <n v="0"/>
    <n v="0"/>
    <n v="0"/>
    <n v="0"/>
    <n v="0"/>
    <n v="0"/>
    <n v="0"/>
    <n v="0"/>
    <m/>
    <m/>
    <m/>
    <n v="0"/>
    <n v="0"/>
    <n v="0"/>
    <m/>
    <m/>
    <m/>
    <n v="0"/>
  </r>
  <r>
    <n v="900231793"/>
    <s v="NEFROUROS SAS"/>
    <s v="FEPE"/>
    <n v="10988"/>
    <s v="FEPE10988"/>
    <s v="'FEPE10988', "/>
    <s v="900231793_FEPE10988"/>
    <d v="2024-07-06T00:00:00"/>
    <d v="2024-07-06T00:00:00"/>
    <n v="66528"/>
    <n v="66528"/>
    <m/>
    <s v="Factura pendiente en programacion de pago"/>
    <x v="2"/>
    <n v="66528"/>
    <n v="1222505022"/>
    <s v="Finalizada"/>
    <d v="2024-07-06T00:00:00"/>
    <d v="2024-07-09T00:00:00"/>
    <d v="2024-07-16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1508"/>
    <s v="FEPE11508"/>
    <s v="'FEPE11508', "/>
    <s v="900231793_FEPE11508"/>
    <d v="2024-08-08T00:00:00"/>
    <d v="2024-08-08T00:00:00"/>
    <n v="66528"/>
    <n v="66528"/>
    <m/>
    <s v="Factura pendiente en programacion de pago"/>
    <x v="2"/>
    <n v="66528"/>
    <n v="1222507450"/>
    <s v="Finalizada"/>
    <d v="2024-08-05T00:00:00"/>
    <d v="2024-08-08T00:00:00"/>
    <d v="2024-08-21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2608"/>
    <s v="FEPE12608"/>
    <s v="'FEPE12608', "/>
    <s v="900231793_FEPE12608"/>
    <d v="2024-10-05T00:00:00"/>
    <d v="2024-10-09T00:00:00"/>
    <n v="66528"/>
    <n v="66528"/>
    <m/>
    <s v="Factura pendiente en programacion de pago"/>
    <x v="2"/>
    <n v="66528"/>
    <n v="1222544247"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3129"/>
    <s v="FEPE13129"/>
    <s v="'FEPE13129', "/>
    <s v="900231793_FEPE13129"/>
    <d v="2024-11-08T00:00:00"/>
    <d v="2024-11-08T00:00:00"/>
    <n v="66528"/>
    <n v="66528"/>
    <m/>
    <e v="#N/A"/>
    <x v="2"/>
    <n v="66528"/>
    <n v="1222546273"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0986"/>
    <s v="FEPE10986"/>
    <s v="'FEPE10986', "/>
    <s v="900231793_FEPE10986"/>
    <d v="2024-07-06T00:00:00"/>
    <d v="2024-07-06T00:00:00"/>
    <n v="664350"/>
    <n v="664350"/>
    <m/>
    <s v="Factura pendiente en programacion de pago"/>
    <x v="2"/>
    <n v="651063"/>
    <n v="1222485819"/>
    <s v="Finalizada"/>
    <d v="2024-07-06T00:00:00"/>
    <d v="2024-07-09T00:00:00"/>
    <d v="2024-07-15T00:00:00"/>
    <m/>
    <n v="664350"/>
    <n v="0"/>
    <n v="0"/>
    <n v="0"/>
    <m/>
    <m/>
    <n v="13287"/>
    <s v="Carolina Mosquera Triviño"/>
    <n v="0"/>
    <m/>
    <m/>
    <m/>
    <m/>
    <m/>
    <n v="0"/>
    <n v="0"/>
    <n v="0"/>
    <n v="0"/>
    <n v="0"/>
    <n v="0"/>
    <n v="664350"/>
    <n v="0"/>
    <n v="0"/>
    <n v="0"/>
    <n v="0"/>
    <m/>
    <m/>
    <m/>
    <n v="0"/>
    <n v="0"/>
    <n v="0"/>
    <m/>
    <m/>
    <m/>
    <n v="0"/>
  </r>
  <r>
    <n v="900231793"/>
    <s v="NEFROUROS SAS"/>
    <s v="FEPE"/>
    <n v="10532"/>
    <s v="FEPE10532"/>
    <s v="'FEPE10532', "/>
    <s v="900231793_FEPE10532"/>
    <d v="2024-06-04T00:00:00"/>
    <d v="2024-06-05T00:00:00"/>
    <n v="2878848"/>
    <n v="2878848"/>
    <m/>
    <s v="Factura pendiente en programacion de pago"/>
    <x v="2"/>
    <n v="2821271"/>
    <n v="1222475075"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0987"/>
    <s v="FEPE10987"/>
    <s v="'FEPE10987', "/>
    <s v="900231793_FEPE10987"/>
    <d v="2024-07-06T00:00:00"/>
    <d v="2024-07-06T00:00:00"/>
    <n v="2878848"/>
    <n v="2878848"/>
    <m/>
    <s v="Factura pendiente en programacion de pago"/>
    <x v="2"/>
    <n v="2821271"/>
    <n v="1222505020"/>
    <s v="Finalizada"/>
    <d v="2024-07-06T00:00:00"/>
    <d v="2024-07-09T00:00:00"/>
    <d v="2024-07-15T00:00:00"/>
    <m/>
    <n v="287884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1519"/>
    <s v="FEPE11519"/>
    <s v="'FEPE11519', "/>
    <s v="900231793_FEPE11519"/>
    <d v="2024-08-08T00:00:00"/>
    <d v="2024-08-08T00:00:00"/>
    <n v="2878848"/>
    <n v="2878848"/>
    <m/>
    <s v="Factura pendiente en programacion de pago"/>
    <x v="2"/>
    <n v="2821271"/>
    <n v="1222507448"/>
    <s v="Finalizada"/>
    <d v="2024-08-05T00:00:00"/>
    <d v="2024-08-08T00:00:00"/>
    <d v="2024-08-21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2029"/>
    <s v="FEPE12029"/>
    <s v="'FEPE12029', "/>
    <s v="900231793_FEPE12029"/>
    <d v="2024-09-05T00:00:00"/>
    <d v="2024-09-09T00:00:00"/>
    <n v="2878848"/>
    <n v="2878848"/>
    <m/>
    <s v="Factura pendiente en programacion de pago"/>
    <x v="2"/>
    <n v="2821271"/>
    <n v="1222542941"/>
    <s v="Finalizada"/>
    <d v="2024-09-05T00:00:00"/>
    <d v="2024-09-09T00:00:00"/>
    <d v="2024-09-11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2609"/>
    <s v="FEPE12609"/>
    <s v="'FEPE12609', "/>
    <s v="900231793_FEPE12609"/>
    <d v="2024-10-05T00:00:00"/>
    <d v="2024-10-09T00:00:00"/>
    <n v="2878848"/>
    <n v="2878848"/>
    <m/>
    <s v="Factura pendiente en programacion de pago"/>
    <x v="2"/>
    <n v="2821271"/>
    <n v="1222544246"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3130"/>
    <s v="FEPE13130"/>
    <s v="'FEPE13130', "/>
    <s v="900231793_FEPE13130"/>
    <d v="2024-11-08T00:00:00"/>
    <d v="2024-11-08T00:00:00"/>
    <n v="2878848"/>
    <n v="2878848"/>
    <m/>
    <e v="#N/A"/>
    <x v="2"/>
    <n v="2821271"/>
    <n v="1222546268"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3140"/>
    <s v="FEPE13140"/>
    <s v="'FEPE13140', "/>
    <s v="900231793_FEPE13140"/>
    <d v="2024-11-16T00:00:00"/>
    <d v="2024-11-16T00:00:00"/>
    <n v="66528"/>
    <n v="62028"/>
    <m/>
    <e v="#N/A"/>
    <x v="2"/>
    <n v="0"/>
    <m/>
    <s v="Finalizada"/>
    <d v="2024-11-15T00:00:00"/>
    <d v="2024-12-10T00:00:00"/>
    <d v="2024-12-12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2028"/>
    <n v="0"/>
    <n v="0"/>
    <n v="0"/>
    <n v="0"/>
    <m/>
    <m/>
    <m/>
    <n v="0"/>
    <n v="0"/>
    <n v="0"/>
    <m/>
    <m/>
    <m/>
    <n v="0"/>
  </r>
  <r>
    <n v="900231793"/>
    <s v="NEFROUROS SAS"/>
    <s v="FEPE"/>
    <n v="5330"/>
    <s v="FEPE5330"/>
    <s v="'FEPE5330', "/>
    <s v="900231793_FEPE5330"/>
    <d v="2023-06-05T00:00:00"/>
    <d v="2023-06-25T00:00:00"/>
    <n v="2870646"/>
    <n v="205046"/>
    <m/>
    <s v="Glos por contestar IPS"/>
    <x v="3"/>
    <n v="0"/>
    <m/>
    <s v="Para respuesta prestador"/>
    <d v="2023-06-05T00:00:00"/>
    <d v="2023-08-02T00:00:00"/>
    <d v="2023-09-19T00:00:00"/>
    <m/>
    <n v="2870646"/>
    <n v="205046"/>
    <n v="0"/>
    <n v="0"/>
    <m/>
    <m/>
    <n v="0"/>
    <s v="Elizabeth Fernandez Chilito"/>
    <n v="205046"/>
    <s v="GLOSA"/>
    <s v="1-SE REALIZA OBJECCION COD 399501-1 POR 1 SESION ADICIONAL SESION CRONICO NO AUTORIZADA, SOLO QUEDO AUTORIZADO COD 399501 HEMODIALISIS PAQUETE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0"/>
    <s v="FEPE6610"/>
    <s v="'FEPE6610', "/>
    <s v="900231793_FEPE6610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712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3"/>
    <s v="FEPE6613"/>
    <s v="'FEPE6613', "/>
    <s v="900231793_FEPE6613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690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4"/>
    <s v="FEPE6614"/>
    <s v="'FEPE6614', "/>
    <s v="900231793_FEPE6614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720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7512"/>
    <s v="FEPE7512"/>
    <s v="'FEPE7512', "/>
    <s v="900231793_FEPE7512"/>
    <d v="2023-11-04T00:00:00"/>
    <d v="2023-11-24T00:00:00"/>
    <n v="63927"/>
    <n v="2327"/>
    <m/>
    <s v="Glos por contestar IPS"/>
    <x v="3"/>
    <n v="0"/>
    <m/>
    <s v="Para respuesta prestador"/>
    <d v="2023-11-04T00:00:00"/>
    <d v="2023-11-08T00:00:00"/>
    <d v="2023-11-27T00:00:00"/>
    <m/>
    <n v="63927"/>
    <n v="2327"/>
    <n v="0"/>
    <n v="0"/>
    <m/>
    <m/>
    <n v="0"/>
    <s v="Elizabeth Fernandez Chilito"/>
    <n v="2327"/>
    <s v="GLOSA"/>
    <s v="SE SOSTIENE GLOSA POR   MAYOR VALOR COBRADO T/P $61.600 SE GLOSA LA DIFERENCIA $2.327. SEGUN NOTA TECTNICA."/>
    <s v="TARIFA"/>
    <s v="Consultas ambulatorias"/>
    <s v="Ambulatorio"/>
    <n v="0"/>
    <n v="0"/>
    <n v="0"/>
    <n v="0"/>
    <n v="0"/>
    <n v="2327"/>
    <n v="0"/>
    <n v="0"/>
    <n v="0"/>
    <n v="0"/>
    <n v="0"/>
    <m/>
    <m/>
    <m/>
    <n v="0"/>
    <n v="61600"/>
    <n v="0"/>
    <n v="4800062064"/>
    <d v="2023-12-20T00:00:00"/>
    <s v="PAGO DIRECTO REGIMEN SUBSIDIADO NOVIEMBRE 2023"/>
    <n v="236337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1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4" showAll="0"/>
    <pivotField numFmtId="176" showAll="0"/>
    <pivotField dataField="1" numFmtId="176"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numFmtId="176" showAll="0"/>
    <pivotField showAll="0"/>
    <pivotField showAll="0"/>
    <pivotField numFmtId="14" showAll="0"/>
    <pivotField showAll="0"/>
    <pivotField showAll="0"/>
    <pivotField showAll="0"/>
    <pivotField numFmtId="176" showAll="0"/>
    <pivotField numFmtId="176" showAll="0"/>
    <pivotField numFmtId="176" showAll="0"/>
    <pivotField numFmtId="176" showAll="0"/>
    <pivotField showAll="0"/>
    <pivotField showAll="0"/>
    <pivotField numFmtId="176" showAll="0"/>
    <pivotField showAll="0"/>
    <pivotField numFmtId="176" showAll="0"/>
    <pivotField showAll="0"/>
    <pivotField showAll="0"/>
    <pivotField showAll="0"/>
    <pivotField showAll="0"/>
    <pivotField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showAll="0"/>
    <pivotField showAll="0"/>
    <pivotField showAll="0"/>
    <pivotField numFmtId="176" showAll="0"/>
    <pivotField numFmtId="176" showAll="0"/>
    <pivotField numFmtId="176" showAll="0"/>
    <pivotField showAll="0"/>
    <pivotField showAll="0"/>
    <pivotField showAll="0"/>
    <pivotField numFmtId="176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" fld="4" subtotal="count" baseField="0" baseItem="0"/>
    <dataField name="Suma de IPS Saldo Factura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"/>
  <sheetViews>
    <sheetView showGridLines="0" workbookViewId="0">
      <pane ySplit="18" topLeftCell="A25" activePane="bottomLeft" state="frozen"/>
      <selection pane="bottomLeft" activeCell="M11" sqref="M11"/>
    </sheetView>
  </sheetViews>
  <sheetFormatPr baseColWidth="10" defaultRowHeight="13"/>
  <cols>
    <col min="13" max="13" width="13.1796875" bestFit="1" customWidth="1"/>
    <col min="14" max="14" width="14.7265625" bestFit="1" customWidth="1"/>
  </cols>
  <sheetData>
    <row r="1" spans="1:14" ht="20">
      <c r="H1" s="1" t="s">
        <v>0</v>
      </c>
      <c r="N1" s="51">
        <f>+M33+M83</f>
        <v>172756580</v>
      </c>
    </row>
    <row r="5" spans="1:14" ht="15">
      <c r="A5" s="2" t="s">
        <v>1</v>
      </c>
      <c r="N5" s="3">
        <v>45636</v>
      </c>
    </row>
    <row r="7" spans="1:14">
      <c r="A7" s="4" t="s">
        <v>2</v>
      </c>
      <c r="N7" s="5">
        <v>0.46665509259259258</v>
      </c>
    </row>
    <row r="11" spans="1:14">
      <c r="A11" s="6" t="s">
        <v>3</v>
      </c>
      <c r="C11" s="4" t="s">
        <v>752</v>
      </c>
      <c r="E11" s="7" t="s">
        <v>4</v>
      </c>
      <c r="G11" s="4" t="s">
        <v>5</v>
      </c>
      <c r="J11" s="6" t="s">
        <v>6</v>
      </c>
      <c r="K11" s="4" t="s">
        <v>7</v>
      </c>
    </row>
    <row r="12" spans="1:14">
      <c r="A12" s="6" t="s">
        <v>8</v>
      </c>
      <c r="C12" s="4" t="s">
        <v>9</v>
      </c>
      <c r="E12" s="7" t="s">
        <v>10</v>
      </c>
      <c r="G12" s="4" t="s">
        <v>11</v>
      </c>
      <c r="J12" s="6" t="s">
        <v>12</v>
      </c>
      <c r="K12" s="4" t="s">
        <v>13</v>
      </c>
    </row>
    <row r="15" spans="1:14">
      <c r="B15" s="8" t="s">
        <v>14</v>
      </c>
      <c r="C15" s="9" t="s">
        <v>15</v>
      </c>
      <c r="D15" s="9" t="s">
        <v>16</v>
      </c>
      <c r="E15" s="10" t="s">
        <v>17</v>
      </c>
      <c r="F15" s="11" t="s">
        <v>18</v>
      </c>
      <c r="G15" s="9" t="s">
        <v>19</v>
      </c>
      <c r="H15" s="11" t="s">
        <v>20</v>
      </c>
      <c r="J15" s="12" t="s">
        <v>21</v>
      </c>
      <c r="K15" s="10" t="s">
        <v>22</v>
      </c>
      <c r="M15" s="10" t="s">
        <v>23</v>
      </c>
      <c r="N15" s="10" t="s">
        <v>24</v>
      </c>
    </row>
    <row r="18" spans="1:14">
      <c r="A18" s="12" t="s">
        <v>25</v>
      </c>
      <c r="C18" s="12" t="s">
        <v>26</v>
      </c>
      <c r="K18" s="13">
        <v>0</v>
      </c>
      <c r="M18" s="14">
        <v>78114659.319999993</v>
      </c>
      <c r="N18" s="14">
        <v>0</v>
      </c>
    </row>
    <row r="19" spans="1:14">
      <c r="A19" s="12" t="s">
        <v>27</v>
      </c>
      <c r="C19" s="12" t="s">
        <v>28</v>
      </c>
      <c r="K19" s="13">
        <v>0</v>
      </c>
      <c r="M19" s="14">
        <v>78114659.319999993</v>
      </c>
      <c r="N19" s="14">
        <v>0</v>
      </c>
    </row>
    <row r="20" spans="1:14">
      <c r="A20" s="12" t="s">
        <v>27</v>
      </c>
      <c r="C20" s="12" t="s">
        <v>29</v>
      </c>
      <c r="K20" s="13">
        <v>0</v>
      </c>
      <c r="M20" s="14">
        <v>-98910270.680000007</v>
      </c>
      <c r="N20" s="14">
        <v>0</v>
      </c>
    </row>
    <row r="21" spans="1:14">
      <c r="A21" s="12" t="s">
        <v>30</v>
      </c>
      <c r="C21" s="12" t="s">
        <v>31</v>
      </c>
      <c r="K21" s="13">
        <v>0</v>
      </c>
      <c r="M21" s="14">
        <v>-98910270.680000007</v>
      </c>
      <c r="N21" s="14">
        <v>0</v>
      </c>
    </row>
    <row r="22" spans="1:14">
      <c r="A22" s="12" t="s">
        <v>32</v>
      </c>
      <c r="C22" s="12" t="s">
        <v>33</v>
      </c>
      <c r="K22" s="13">
        <v>0</v>
      </c>
      <c r="M22" s="14">
        <v>-95379414</v>
      </c>
      <c r="N22" s="14">
        <v>0</v>
      </c>
    </row>
    <row r="23" spans="1:14">
      <c r="A23" s="15" t="s">
        <v>34</v>
      </c>
      <c r="B23" s="16" t="s">
        <v>35</v>
      </c>
      <c r="C23" s="17">
        <v>45323</v>
      </c>
      <c r="D23" s="17">
        <v>45323</v>
      </c>
      <c r="E23" s="18">
        <v>0</v>
      </c>
      <c r="F23" s="18">
        <v>0</v>
      </c>
      <c r="G23" s="16" t="s">
        <v>1</v>
      </c>
      <c r="H23" s="16" t="s">
        <v>36</v>
      </c>
      <c r="M23" s="13">
        <v>-378549</v>
      </c>
      <c r="N23" s="13">
        <v>0</v>
      </c>
    </row>
    <row r="24" spans="1:14">
      <c r="B24" s="16" t="s">
        <v>37</v>
      </c>
      <c r="C24" s="17">
        <v>45357</v>
      </c>
      <c r="D24" s="17">
        <v>45357</v>
      </c>
      <c r="E24" s="18">
        <v>0</v>
      </c>
      <c r="F24" s="18">
        <v>0</v>
      </c>
      <c r="G24" s="16" t="s">
        <v>1</v>
      </c>
      <c r="H24" s="16" t="s">
        <v>38</v>
      </c>
      <c r="M24" s="13">
        <v>-24606400</v>
      </c>
      <c r="N24" s="13">
        <v>0</v>
      </c>
    </row>
    <row r="25" spans="1:14">
      <c r="B25" s="16" t="s">
        <v>709</v>
      </c>
      <c r="C25" s="17">
        <v>45595</v>
      </c>
      <c r="D25" s="17">
        <v>45595</v>
      </c>
      <c r="E25" s="18">
        <v>0</v>
      </c>
      <c r="F25" s="18">
        <v>0</v>
      </c>
      <c r="G25" s="16" t="s">
        <v>1</v>
      </c>
      <c r="H25" s="16" t="s">
        <v>710</v>
      </c>
      <c r="M25" s="13">
        <v>-39027844</v>
      </c>
      <c r="N25" s="13">
        <v>0</v>
      </c>
    </row>
    <row r="26" spans="1:14">
      <c r="B26" s="16" t="s">
        <v>758</v>
      </c>
      <c r="C26" s="17">
        <v>45617</v>
      </c>
      <c r="D26" s="17">
        <v>45617</v>
      </c>
      <c r="E26" s="18">
        <v>0</v>
      </c>
      <c r="F26" s="18">
        <v>0</v>
      </c>
      <c r="G26" s="16" t="s">
        <v>1</v>
      </c>
      <c r="H26" s="16" t="s">
        <v>759</v>
      </c>
      <c r="M26" s="13">
        <v>-31366621</v>
      </c>
      <c r="N26" s="13">
        <v>0</v>
      </c>
    </row>
    <row r="27" spans="1:14">
      <c r="A27" s="12" t="s">
        <v>39</v>
      </c>
      <c r="C27" s="12" t="s">
        <v>40</v>
      </c>
      <c r="K27" s="13">
        <v>0</v>
      </c>
      <c r="M27" s="14">
        <v>-1273146</v>
      </c>
      <c r="N27" s="14">
        <v>0</v>
      </c>
    </row>
    <row r="28" spans="1:14">
      <c r="B28" s="16" t="s">
        <v>41</v>
      </c>
      <c r="C28" s="17">
        <v>45323</v>
      </c>
      <c r="D28" s="17">
        <v>45323</v>
      </c>
      <c r="E28" s="18">
        <v>0</v>
      </c>
      <c r="F28" s="18">
        <v>0</v>
      </c>
      <c r="G28" s="16" t="s">
        <v>1</v>
      </c>
      <c r="H28" s="16" t="s">
        <v>42</v>
      </c>
      <c r="M28" s="13">
        <v>-1273146</v>
      </c>
      <c r="N28" s="13">
        <v>0</v>
      </c>
    </row>
    <row r="29" spans="1:14">
      <c r="A29" s="12" t="s">
        <v>43</v>
      </c>
      <c r="C29" s="12" t="s">
        <v>44</v>
      </c>
      <c r="K29" s="13">
        <v>0</v>
      </c>
      <c r="M29" s="14">
        <v>-2257710.6800000002</v>
      </c>
      <c r="N29" s="14">
        <v>0</v>
      </c>
    </row>
    <row r="30" spans="1:14">
      <c r="B30" s="16" t="s">
        <v>45</v>
      </c>
      <c r="C30" s="17">
        <v>45314</v>
      </c>
      <c r="D30" s="17">
        <v>45314</v>
      </c>
      <c r="E30" s="18">
        <v>0</v>
      </c>
      <c r="F30" s="18">
        <v>0</v>
      </c>
      <c r="G30" s="16" t="s">
        <v>1</v>
      </c>
      <c r="H30" s="16" t="s">
        <v>46</v>
      </c>
      <c r="M30" s="13">
        <v>-2257710.6800000002</v>
      </c>
      <c r="N30" s="13">
        <v>0</v>
      </c>
    </row>
    <row r="31" spans="1:14">
      <c r="A31" s="12" t="s">
        <v>47</v>
      </c>
      <c r="C31" s="12" t="s">
        <v>48</v>
      </c>
      <c r="K31" s="13">
        <v>0</v>
      </c>
      <c r="M31" s="14">
        <v>177024930</v>
      </c>
      <c r="N31" s="14">
        <v>0</v>
      </c>
    </row>
    <row r="32" spans="1:14">
      <c r="A32" s="12" t="s">
        <v>30</v>
      </c>
      <c r="C32" s="12" t="s">
        <v>31</v>
      </c>
      <c r="K32" s="13">
        <v>0</v>
      </c>
      <c r="M32" s="14">
        <v>177024930</v>
      </c>
      <c r="N32" s="14">
        <v>0</v>
      </c>
    </row>
    <row r="33" spans="1:14">
      <c r="A33" s="12" t="s">
        <v>49</v>
      </c>
      <c r="C33" s="12" t="s">
        <v>50</v>
      </c>
      <c r="K33" s="13">
        <v>0</v>
      </c>
      <c r="M33" s="14">
        <v>79727075.079999998</v>
      </c>
      <c r="N33" s="14">
        <v>0</v>
      </c>
    </row>
    <row r="34" spans="1:14">
      <c r="B34" s="16" t="s">
        <v>51</v>
      </c>
      <c r="C34" s="17">
        <v>44869</v>
      </c>
      <c r="D34" s="17">
        <v>44899</v>
      </c>
      <c r="E34" s="18">
        <v>30</v>
      </c>
      <c r="F34" s="18">
        <v>727</v>
      </c>
      <c r="G34" s="16" t="s">
        <v>1</v>
      </c>
      <c r="H34" s="16" t="s">
        <v>52</v>
      </c>
      <c r="M34" s="13">
        <v>2380000</v>
      </c>
      <c r="N34" s="13">
        <v>0</v>
      </c>
    </row>
    <row r="35" spans="1:14">
      <c r="B35" s="16" t="s">
        <v>53</v>
      </c>
      <c r="C35" s="17">
        <v>44869</v>
      </c>
      <c r="D35" s="17">
        <v>44899</v>
      </c>
      <c r="E35" s="18">
        <v>30</v>
      </c>
      <c r="F35" s="18">
        <v>727</v>
      </c>
      <c r="G35" s="16" t="s">
        <v>1</v>
      </c>
      <c r="H35" s="16" t="s">
        <v>54</v>
      </c>
      <c r="M35" s="13">
        <v>16500</v>
      </c>
      <c r="N35" s="13">
        <v>0</v>
      </c>
    </row>
    <row r="36" spans="1:14">
      <c r="B36" s="16" t="s">
        <v>55</v>
      </c>
      <c r="C36" s="17">
        <v>44869</v>
      </c>
      <c r="D36" s="17">
        <v>44899</v>
      </c>
      <c r="E36" s="18">
        <v>30</v>
      </c>
      <c r="F36" s="18">
        <v>727</v>
      </c>
      <c r="G36" s="16" t="s">
        <v>1</v>
      </c>
      <c r="H36" s="16" t="s">
        <v>52</v>
      </c>
      <c r="M36" s="13">
        <v>2380000</v>
      </c>
      <c r="N36" s="13">
        <v>0</v>
      </c>
    </row>
    <row r="37" spans="1:14">
      <c r="B37" s="16" t="s">
        <v>56</v>
      </c>
      <c r="C37" s="17">
        <v>44869</v>
      </c>
      <c r="D37" s="17">
        <v>44899</v>
      </c>
      <c r="E37" s="18">
        <v>30</v>
      </c>
      <c r="F37" s="18">
        <v>727</v>
      </c>
      <c r="G37" s="16" t="s">
        <v>1</v>
      </c>
      <c r="H37" s="16" t="s">
        <v>52</v>
      </c>
      <c r="M37" s="13">
        <v>2380000</v>
      </c>
      <c r="N37" s="13">
        <v>0</v>
      </c>
    </row>
    <row r="38" spans="1:14">
      <c r="A38" s="15" t="s">
        <v>34</v>
      </c>
      <c r="B38" s="16" t="s">
        <v>57</v>
      </c>
      <c r="C38" s="17">
        <v>44989</v>
      </c>
      <c r="D38" s="17">
        <v>45020</v>
      </c>
      <c r="E38" s="18">
        <v>31</v>
      </c>
      <c r="F38" s="18">
        <v>606</v>
      </c>
      <c r="G38" s="16" t="s">
        <v>1</v>
      </c>
      <c r="H38" s="16" t="s">
        <v>52</v>
      </c>
      <c r="M38" s="13">
        <v>285600</v>
      </c>
      <c r="N38" s="13">
        <v>0</v>
      </c>
    </row>
    <row r="39" spans="1:14">
      <c r="A39" s="15" t="s">
        <v>34</v>
      </c>
      <c r="B39" s="16" t="s">
        <v>58</v>
      </c>
      <c r="C39" s="17">
        <v>44989</v>
      </c>
      <c r="D39" s="17">
        <v>45020</v>
      </c>
      <c r="E39" s="18">
        <v>31</v>
      </c>
      <c r="F39" s="18">
        <v>606</v>
      </c>
      <c r="G39" s="16" t="s">
        <v>1</v>
      </c>
      <c r="H39" s="16" t="s">
        <v>52</v>
      </c>
      <c r="M39" s="13">
        <v>285600</v>
      </c>
      <c r="N39" s="13">
        <v>0</v>
      </c>
    </row>
    <row r="40" spans="1:14">
      <c r="B40" s="16" t="s">
        <v>59</v>
      </c>
      <c r="C40" s="17">
        <v>45058</v>
      </c>
      <c r="D40" s="17">
        <v>45089</v>
      </c>
      <c r="E40" s="18">
        <v>31</v>
      </c>
      <c r="F40" s="18">
        <v>537</v>
      </c>
      <c r="G40" s="16" t="s">
        <v>1</v>
      </c>
      <c r="H40" s="16" t="s">
        <v>52</v>
      </c>
      <c r="M40" s="13">
        <v>2665600</v>
      </c>
      <c r="N40" s="13">
        <v>0</v>
      </c>
    </row>
    <row r="41" spans="1:14">
      <c r="B41" s="16" t="s">
        <v>60</v>
      </c>
      <c r="C41" s="17">
        <v>45058</v>
      </c>
      <c r="D41" s="17">
        <v>45089</v>
      </c>
      <c r="E41" s="18">
        <v>31</v>
      </c>
      <c r="F41" s="18">
        <v>537</v>
      </c>
      <c r="G41" s="16" t="s">
        <v>1</v>
      </c>
      <c r="H41" s="16" t="s">
        <v>52</v>
      </c>
      <c r="M41" s="13">
        <v>2665600</v>
      </c>
      <c r="N41" s="13">
        <v>0</v>
      </c>
    </row>
    <row r="42" spans="1:14">
      <c r="B42" s="16" t="s">
        <v>61</v>
      </c>
      <c r="C42" s="17">
        <v>45082</v>
      </c>
      <c r="D42" s="17">
        <v>45112</v>
      </c>
      <c r="E42" s="18">
        <v>30</v>
      </c>
      <c r="F42" s="18">
        <v>514</v>
      </c>
      <c r="G42" s="16" t="s">
        <v>1</v>
      </c>
      <c r="H42" s="16" t="s">
        <v>52</v>
      </c>
      <c r="M42" s="13">
        <v>2665600</v>
      </c>
      <c r="N42" s="13">
        <v>0</v>
      </c>
    </row>
    <row r="43" spans="1:14">
      <c r="B43" s="16" t="s">
        <v>62</v>
      </c>
      <c r="C43" s="17">
        <v>45082</v>
      </c>
      <c r="D43" s="17">
        <v>45112</v>
      </c>
      <c r="E43" s="18">
        <v>30</v>
      </c>
      <c r="F43" s="18">
        <v>514</v>
      </c>
      <c r="G43" s="16" t="s">
        <v>1</v>
      </c>
      <c r="H43" s="16" t="s">
        <v>52</v>
      </c>
      <c r="M43" s="13">
        <v>2665600</v>
      </c>
      <c r="N43" s="13">
        <v>0</v>
      </c>
    </row>
    <row r="44" spans="1:14">
      <c r="B44" s="16" t="s">
        <v>63</v>
      </c>
      <c r="C44" s="17">
        <v>45082</v>
      </c>
      <c r="D44" s="17">
        <v>45112</v>
      </c>
      <c r="E44" s="18">
        <v>30</v>
      </c>
      <c r="F44" s="18">
        <v>514</v>
      </c>
      <c r="G44" s="16" t="s">
        <v>1</v>
      </c>
      <c r="H44" s="16" t="s">
        <v>52</v>
      </c>
      <c r="M44" s="13">
        <v>2665600</v>
      </c>
      <c r="N44" s="13">
        <v>0</v>
      </c>
    </row>
    <row r="45" spans="1:14">
      <c r="B45" s="16" t="s">
        <v>64</v>
      </c>
      <c r="C45" s="17">
        <v>45112</v>
      </c>
      <c r="D45" s="17">
        <v>45143</v>
      </c>
      <c r="E45" s="18">
        <v>31</v>
      </c>
      <c r="F45" s="18">
        <v>483</v>
      </c>
      <c r="G45" s="16" t="s">
        <v>1</v>
      </c>
      <c r="H45" s="16" t="s">
        <v>52</v>
      </c>
      <c r="M45" s="13">
        <v>61600</v>
      </c>
      <c r="N45" s="13">
        <v>0</v>
      </c>
    </row>
    <row r="46" spans="1:14">
      <c r="B46" s="16" t="s">
        <v>65</v>
      </c>
      <c r="C46" s="17">
        <v>45112</v>
      </c>
      <c r="D46" s="17">
        <v>45143</v>
      </c>
      <c r="E46" s="18">
        <v>31</v>
      </c>
      <c r="F46" s="18">
        <v>483</v>
      </c>
      <c r="G46" s="16" t="s">
        <v>1</v>
      </c>
      <c r="H46" s="16" t="s">
        <v>52</v>
      </c>
      <c r="M46" s="13">
        <v>2665600</v>
      </c>
      <c r="N46" s="13">
        <v>0</v>
      </c>
    </row>
    <row r="47" spans="1:14">
      <c r="B47" s="16" t="s">
        <v>66</v>
      </c>
      <c r="C47" s="17">
        <v>45112</v>
      </c>
      <c r="D47" s="17">
        <v>45143</v>
      </c>
      <c r="E47" s="18">
        <v>31</v>
      </c>
      <c r="F47" s="18">
        <v>483</v>
      </c>
      <c r="G47" s="16" t="s">
        <v>1</v>
      </c>
      <c r="H47" s="16" t="s">
        <v>52</v>
      </c>
      <c r="M47" s="13">
        <v>2665600</v>
      </c>
      <c r="N47" s="13">
        <v>0</v>
      </c>
    </row>
    <row r="48" spans="1:14">
      <c r="B48" s="16" t="s">
        <v>67</v>
      </c>
      <c r="C48" s="17">
        <v>45112</v>
      </c>
      <c r="D48" s="17">
        <v>45143</v>
      </c>
      <c r="E48" s="18">
        <v>31</v>
      </c>
      <c r="F48" s="18">
        <v>483</v>
      </c>
      <c r="G48" s="16" t="s">
        <v>1</v>
      </c>
      <c r="H48" s="16" t="s">
        <v>52</v>
      </c>
      <c r="M48" s="13">
        <v>2665600</v>
      </c>
      <c r="N48" s="13">
        <v>0</v>
      </c>
    </row>
    <row r="49" spans="1:14">
      <c r="B49" s="16" t="s">
        <v>68</v>
      </c>
      <c r="C49" s="17">
        <v>45143</v>
      </c>
      <c r="D49" s="17">
        <v>45174</v>
      </c>
      <c r="E49" s="18">
        <v>31</v>
      </c>
      <c r="F49" s="18">
        <v>452</v>
      </c>
      <c r="G49" s="16" t="s">
        <v>1</v>
      </c>
      <c r="H49" s="16" t="s">
        <v>52</v>
      </c>
      <c r="M49" s="13">
        <v>1435322</v>
      </c>
      <c r="N49" s="13">
        <v>0</v>
      </c>
    </row>
    <row r="50" spans="1:14">
      <c r="B50" s="16" t="s">
        <v>69</v>
      </c>
      <c r="C50" s="17">
        <v>45143</v>
      </c>
      <c r="D50" s="17">
        <v>45174</v>
      </c>
      <c r="E50" s="18">
        <v>31</v>
      </c>
      <c r="F50" s="18">
        <v>452</v>
      </c>
      <c r="G50" s="16" t="s">
        <v>1</v>
      </c>
      <c r="H50" s="16" t="s">
        <v>52</v>
      </c>
      <c r="M50" s="13">
        <v>2665600</v>
      </c>
      <c r="N50" s="13">
        <v>0</v>
      </c>
    </row>
    <row r="51" spans="1:14">
      <c r="B51" s="16" t="s">
        <v>70</v>
      </c>
      <c r="C51" s="17">
        <v>45143</v>
      </c>
      <c r="D51" s="17">
        <v>45174</v>
      </c>
      <c r="E51" s="18">
        <v>31</v>
      </c>
      <c r="F51" s="18">
        <v>452</v>
      </c>
      <c r="G51" s="16" t="s">
        <v>1</v>
      </c>
      <c r="H51" s="16" t="s">
        <v>52</v>
      </c>
      <c r="M51" s="13">
        <v>2665600</v>
      </c>
      <c r="N51" s="13">
        <v>0</v>
      </c>
    </row>
    <row r="52" spans="1:14">
      <c r="B52" s="16" t="s">
        <v>71</v>
      </c>
      <c r="C52" s="17">
        <v>45173</v>
      </c>
      <c r="D52" s="17">
        <v>45203</v>
      </c>
      <c r="E52" s="18">
        <v>30</v>
      </c>
      <c r="F52" s="18">
        <v>423</v>
      </c>
      <c r="G52" s="16" t="s">
        <v>1</v>
      </c>
      <c r="H52" s="16" t="s">
        <v>52</v>
      </c>
      <c r="M52" s="13">
        <v>2665600</v>
      </c>
      <c r="N52" s="13">
        <v>0</v>
      </c>
    </row>
    <row r="53" spans="1:14">
      <c r="B53" s="16" t="s">
        <v>72</v>
      </c>
      <c r="C53" s="17">
        <v>45173</v>
      </c>
      <c r="D53" s="17">
        <v>45203</v>
      </c>
      <c r="E53" s="18">
        <v>30</v>
      </c>
      <c r="F53" s="18">
        <v>423</v>
      </c>
      <c r="G53" s="16" t="s">
        <v>1</v>
      </c>
      <c r="H53" s="16" t="s">
        <v>73</v>
      </c>
      <c r="M53" s="13">
        <v>45200</v>
      </c>
      <c r="N53" s="13">
        <v>0</v>
      </c>
    </row>
    <row r="54" spans="1:14">
      <c r="B54" s="16" t="s">
        <v>74</v>
      </c>
      <c r="C54" s="17">
        <v>45203</v>
      </c>
      <c r="D54" s="17">
        <v>45234</v>
      </c>
      <c r="E54" s="18">
        <v>31</v>
      </c>
      <c r="F54" s="18">
        <v>392</v>
      </c>
      <c r="G54" s="16" t="s">
        <v>1</v>
      </c>
      <c r="H54" s="16" t="s">
        <v>52</v>
      </c>
      <c r="M54" s="13">
        <v>2665600</v>
      </c>
      <c r="N54" s="13">
        <v>0</v>
      </c>
    </row>
    <row r="55" spans="1:14">
      <c r="B55" s="16" t="s">
        <v>75</v>
      </c>
      <c r="C55" s="17">
        <v>45232</v>
      </c>
      <c r="D55" s="17">
        <v>45262</v>
      </c>
      <c r="E55" s="18">
        <v>30</v>
      </c>
      <c r="F55" s="18">
        <v>364</v>
      </c>
      <c r="G55" s="16" t="s">
        <v>1</v>
      </c>
      <c r="H55" s="16" t="s">
        <v>76</v>
      </c>
      <c r="M55" s="13">
        <v>57500</v>
      </c>
      <c r="N55" s="13">
        <v>0</v>
      </c>
    </row>
    <row r="56" spans="1:14">
      <c r="B56" s="16" t="s">
        <v>77</v>
      </c>
      <c r="C56" s="17">
        <v>45234</v>
      </c>
      <c r="D56" s="17">
        <v>45264</v>
      </c>
      <c r="E56" s="18">
        <v>30</v>
      </c>
      <c r="F56" s="18">
        <v>362</v>
      </c>
      <c r="G56" s="16" t="s">
        <v>1</v>
      </c>
      <c r="H56" s="16" t="s">
        <v>52</v>
      </c>
      <c r="M56" s="13">
        <v>2665600</v>
      </c>
      <c r="N56" s="13">
        <v>0</v>
      </c>
    </row>
    <row r="57" spans="1:14">
      <c r="B57" s="16" t="s">
        <v>78</v>
      </c>
      <c r="C57" s="17">
        <v>45247</v>
      </c>
      <c r="D57" s="17">
        <v>45277</v>
      </c>
      <c r="E57" s="18">
        <v>30</v>
      </c>
      <c r="F57" s="18">
        <v>349</v>
      </c>
      <c r="G57" s="16" t="s">
        <v>1</v>
      </c>
      <c r="H57" s="16" t="s">
        <v>79</v>
      </c>
      <c r="M57" s="13">
        <v>45200</v>
      </c>
      <c r="N57" s="13">
        <v>0</v>
      </c>
    </row>
    <row r="58" spans="1:14">
      <c r="B58" s="16" t="s">
        <v>80</v>
      </c>
      <c r="C58" s="17">
        <v>45264</v>
      </c>
      <c r="D58" s="17">
        <v>45295</v>
      </c>
      <c r="E58" s="18">
        <v>31</v>
      </c>
      <c r="F58" s="18">
        <v>331</v>
      </c>
      <c r="G58" s="16" t="s">
        <v>1</v>
      </c>
      <c r="H58" s="16" t="s">
        <v>52</v>
      </c>
      <c r="M58" s="13">
        <v>61600</v>
      </c>
      <c r="N58" s="13">
        <v>0</v>
      </c>
    </row>
    <row r="59" spans="1:14">
      <c r="B59" s="16" t="s">
        <v>81</v>
      </c>
      <c r="C59" s="17">
        <v>45265</v>
      </c>
      <c r="D59" s="17">
        <v>45296</v>
      </c>
      <c r="E59" s="18">
        <v>31</v>
      </c>
      <c r="F59" s="18">
        <v>330</v>
      </c>
      <c r="G59" s="16" t="s">
        <v>1</v>
      </c>
      <c r="H59" s="16" t="s">
        <v>52</v>
      </c>
      <c r="M59" s="13">
        <v>2665600</v>
      </c>
      <c r="N59" s="13">
        <v>0</v>
      </c>
    </row>
    <row r="60" spans="1:14">
      <c r="B60" s="16" t="s">
        <v>82</v>
      </c>
      <c r="C60" s="17">
        <v>45297</v>
      </c>
      <c r="D60" s="17">
        <v>45328</v>
      </c>
      <c r="E60" s="18">
        <v>31</v>
      </c>
      <c r="F60" s="18">
        <v>298</v>
      </c>
      <c r="G60" s="16" t="s">
        <v>1</v>
      </c>
      <c r="H60" s="16" t="s">
        <v>52</v>
      </c>
      <c r="M60" s="13">
        <v>61600</v>
      </c>
      <c r="N60" s="13">
        <v>0</v>
      </c>
    </row>
    <row r="61" spans="1:14">
      <c r="A61" s="15" t="s">
        <v>34</v>
      </c>
      <c r="B61" s="16" t="s">
        <v>83</v>
      </c>
      <c r="C61" s="17">
        <v>45297</v>
      </c>
      <c r="D61" s="17">
        <v>45328</v>
      </c>
      <c r="E61" s="18">
        <v>31</v>
      </c>
      <c r="F61" s="18">
        <v>298</v>
      </c>
      <c r="G61" s="16" t="s">
        <v>1</v>
      </c>
      <c r="H61" s="16" t="s">
        <v>52</v>
      </c>
      <c r="M61" s="13">
        <v>2177995.08</v>
      </c>
      <c r="N61" s="13">
        <v>0</v>
      </c>
    </row>
    <row r="62" spans="1:14">
      <c r="B62" s="16" t="s">
        <v>84</v>
      </c>
      <c r="C62" s="17">
        <v>45317</v>
      </c>
      <c r="D62" s="17">
        <v>45348</v>
      </c>
      <c r="E62" s="18">
        <v>31</v>
      </c>
      <c r="F62" s="18">
        <v>278</v>
      </c>
      <c r="G62" s="16" t="s">
        <v>1</v>
      </c>
      <c r="H62" s="16" t="s">
        <v>85</v>
      </c>
      <c r="M62" s="13">
        <v>13900</v>
      </c>
      <c r="N62" s="13">
        <v>0</v>
      </c>
    </row>
    <row r="63" spans="1:14">
      <c r="B63" s="16" t="s">
        <v>86</v>
      </c>
      <c r="C63" s="17">
        <v>45327</v>
      </c>
      <c r="D63" s="17">
        <v>45356</v>
      </c>
      <c r="E63" s="18">
        <v>29</v>
      </c>
      <c r="F63" s="18">
        <v>270</v>
      </c>
      <c r="G63" s="16" t="s">
        <v>1</v>
      </c>
      <c r="H63" s="16" t="s">
        <v>87</v>
      </c>
      <c r="M63" s="13">
        <v>57100</v>
      </c>
      <c r="N63" s="13">
        <v>0</v>
      </c>
    </row>
    <row r="64" spans="1:14">
      <c r="B64" s="16" t="s">
        <v>88</v>
      </c>
      <c r="C64" s="17">
        <v>45327</v>
      </c>
      <c r="D64" s="17">
        <v>45356</v>
      </c>
      <c r="E64" s="18">
        <v>29</v>
      </c>
      <c r="F64" s="18">
        <v>270</v>
      </c>
      <c r="G64" s="16" t="s">
        <v>1</v>
      </c>
      <c r="H64" s="16" t="s">
        <v>52</v>
      </c>
      <c r="M64" s="13">
        <v>2665600</v>
      </c>
      <c r="N64" s="13">
        <v>0</v>
      </c>
    </row>
    <row r="65" spans="2:14">
      <c r="B65" s="16" t="s">
        <v>89</v>
      </c>
      <c r="C65" s="17">
        <v>45357</v>
      </c>
      <c r="D65" s="17">
        <v>45388</v>
      </c>
      <c r="E65" s="18">
        <v>31</v>
      </c>
      <c r="F65" s="18">
        <v>238</v>
      </c>
      <c r="G65" s="16" t="s">
        <v>1</v>
      </c>
      <c r="H65" s="16" t="s">
        <v>52</v>
      </c>
      <c r="M65" s="13">
        <v>2878848</v>
      </c>
      <c r="N65" s="13">
        <v>0</v>
      </c>
    </row>
    <row r="66" spans="2:14">
      <c r="B66" s="16" t="s">
        <v>90</v>
      </c>
      <c r="C66" s="17">
        <v>45387</v>
      </c>
      <c r="D66" s="17">
        <v>45417</v>
      </c>
      <c r="E66" s="18">
        <v>30</v>
      </c>
      <c r="F66" s="18">
        <v>209</v>
      </c>
      <c r="G66" s="16" t="s">
        <v>1</v>
      </c>
      <c r="H66" s="16" t="s">
        <v>52</v>
      </c>
      <c r="M66" s="13">
        <v>967680</v>
      </c>
      <c r="N66" s="13">
        <v>0</v>
      </c>
    </row>
    <row r="67" spans="2:14">
      <c r="B67" s="16" t="s">
        <v>91</v>
      </c>
      <c r="C67" s="17">
        <v>45387</v>
      </c>
      <c r="D67" s="17">
        <v>45417</v>
      </c>
      <c r="E67" s="18">
        <v>30</v>
      </c>
      <c r="F67" s="18">
        <v>209</v>
      </c>
      <c r="G67" s="16" t="s">
        <v>1</v>
      </c>
      <c r="H67" s="16" t="s">
        <v>52</v>
      </c>
      <c r="M67" s="13">
        <v>66528</v>
      </c>
      <c r="N67" s="13">
        <v>0</v>
      </c>
    </row>
    <row r="68" spans="2:14">
      <c r="B68" s="16" t="s">
        <v>92</v>
      </c>
      <c r="C68" s="17">
        <v>45409</v>
      </c>
      <c r="D68" s="17">
        <v>45439</v>
      </c>
      <c r="E68" s="18">
        <v>30</v>
      </c>
      <c r="F68" s="18">
        <v>187</v>
      </c>
      <c r="G68" s="16" t="s">
        <v>1</v>
      </c>
      <c r="H68" s="16" t="s">
        <v>52</v>
      </c>
      <c r="M68" s="13">
        <v>2878848</v>
      </c>
      <c r="N68" s="13">
        <v>0</v>
      </c>
    </row>
    <row r="69" spans="2:14">
      <c r="B69" s="16" t="s">
        <v>93</v>
      </c>
      <c r="C69" s="17">
        <v>45418</v>
      </c>
      <c r="D69" s="17">
        <v>45449</v>
      </c>
      <c r="E69" s="18">
        <v>31</v>
      </c>
      <c r="F69" s="18">
        <v>177</v>
      </c>
      <c r="G69" s="16" t="s">
        <v>1</v>
      </c>
      <c r="H69" s="16" t="s">
        <v>52</v>
      </c>
      <c r="M69" s="13">
        <v>2878848</v>
      </c>
      <c r="N69" s="13">
        <v>0</v>
      </c>
    </row>
    <row r="70" spans="2:14">
      <c r="B70" s="16" t="s">
        <v>94</v>
      </c>
      <c r="C70" s="17">
        <v>45443</v>
      </c>
      <c r="D70" s="17">
        <v>45474</v>
      </c>
      <c r="E70" s="18">
        <v>31</v>
      </c>
      <c r="F70" s="18">
        <v>152</v>
      </c>
      <c r="G70" s="16" t="s">
        <v>1</v>
      </c>
      <c r="H70" s="16" t="s">
        <v>95</v>
      </c>
      <c r="M70" s="13">
        <v>62028</v>
      </c>
      <c r="N70" s="13">
        <v>0</v>
      </c>
    </row>
    <row r="71" spans="2:14">
      <c r="B71" s="16" t="s">
        <v>96</v>
      </c>
      <c r="C71" s="17">
        <v>45447</v>
      </c>
      <c r="D71" s="17">
        <v>45477</v>
      </c>
      <c r="E71" s="18">
        <v>30</v>
      </c>
      <c r="F71" s="18">
        <v>149</v>
      </c>
      <c r="G71" s="16" t="s">
        <v>1</v>
      </c>
      <c r="H71" s="16" t="s">
        <v>52</v>
      </c>
      <c r="M71" s="13">
        <v>2878848</v>
      </c>
      <c r="N71" s="13">
        <v>0</v>
      </c>
    </row>
    <row r="72" spans="2:14">
      <c r="B72" s="16" t="s">
        <v>97</v>
      </c>
      <c r="C72" s="17">
        <v>45479</v>
      </c>
      <c r="D72" s="17">
        <v>45510</v>
      </c>
      <c r="E72" s="18">
        <v>31</v>
      </c>
      <c r="F72" s="18">
        <v>116</v>
      </c>
      <c r="G72" s="16" t="s">
        <v>1</v>
      </c>
      <c r="H72" s="16" t="s">
        <v>52</v>
      </c>
      <c r="M72" s="13">
        <v>664350</v>
      </c>
      <c r="N72" s="13">
        <v>0</v>
      </c>
    </row>
    <row r="73" spans="2:14">
      <c r="B73" s="16" t="s">
        <v>98</v>
      </c>
      <c r="C73" s="17">
        <v>45479</v>
      </c>
      <c r="D73" s="17">
        <v>45510</v>
      </c>
      <c r="E73" s="18">
        <v>31</v>
      </c>
      <c r="F73" s="18">
        <v>116</v>
      </c>
      <c r="G73" s="16" t="s">
        <v>1</v>
      </c>
      <c r="H73" s="16" t="s">
        <v>52</v>
      </c>
      <c r="M73" s="13">
        <v>2878848</v>
      </c>
      <c r="N73" s="13">
        <v>0</v>
      </c>
    </row>
    <row r="74" spans="2:14">
      <c r="B74" s="16" t="s">
        <v>99</v>
      </c>
      <c r="C74" s="17">
        <v>45479</v>
      </c>
      <c r="D74" s="17">
        <v>45510</v>
      </c>
      <c r="E74" s="18">
        <v>31</v>
      </c>
      <c r="F74" s="18">
        <v>116</v>
      </c>
      <c r="G74" s="16" t="s">
        <v>1</v>
      </c>
      <c r="H74" s="16" t="s">
        <v>52</v>
      </c>
      <c r="M74" s="13">
        <v>66528</v>
      </c>
      <c r="N74" s="13">
        <v>0</v>
      </c>
    </row>
    <row r="75" spans="2:14">
      <c r="B75" s="16" t="s">
        <v>100</v>
      </c>
      <c r="C75" s="17">
        <v>45509</v>
      </c>
      <c r="D75" s="17">
        <v>45540</v>
      </c>
      <c r="E75" s="18">
        <v>31</v>
      </c>
      <c r="F75" s="18">
        <v>86</v>
      </c>
      <c r="G75" s="16" t="s">
        <v>1</v>
      </c>
      <c r="H75" s="16" t="s">
        <v>52</v>
      </c>
      <c r="M75" s="13">
        <v>66528</v>
      </c>
      <c r="N75" s="13">
        <v>0</v>
      </c>
    </row>
    <row r="76" spans="2:14">
      <c r="B76" s="16" t="s">
        <v>101</v>
      </c>
      <c r="C76" s="17">
        <v>45509</v>
      </c>
      <c r="D76" s="17">
        <v>45540</v>
      </c>
      <c r="E76" s="18">
        <v>31</v>
      </c>
      <c r="F76" s="18">
        <v>86</v>
      </c>
      <c r="G76" s="16" t="s">
        <v>1</v>
      </c>
      <c r="H76" s="16" t="s">
        <v>52</v>
      </c>
      <c r="M76" s="13">
        <v>2878848</v>
      </c>
      <c r="N76" s="13">
        <v>0</v>
      </c>
    </row>
    <row r="77" spans="2:14">
      <c r="B77" s="16" t="s">
        <v>103</v>
      </c>
      <c r="C77" s="17">
        <v>45540</v>
      </c>
      <c r="D77" s="17">
        <v>45570</v>
      </c>
      <c r="E77" s="18">
        <v>30</v>
      </c>
      <c r="F77" s="18">
        <v>56</v>
      </c>
      <c r="G77" s="16" t="s">
        <v>1</v>
      </c>
      <c r="H77" s="16" t="s">
        <v>52</v>
      </c>
      <c r="M77" s="13">
        <v>2878848</v>
      </c>
      <c r="N77" s="13">
        <v>0</v>
      </c>
    </row>
    <row r="78" spans="2:14">
      <c r="B78" s="16" t="s">
        <v>711</v>
      </c>
      <c r="C78" s="17">
        <v>45570</v>
      </c>
      <c r="D78" s="17">
        <v>45601</v>
      </c>
      <c r="E78" s="18">
        <v>31</v>
      </c>
      <c r="F78" s="18">
        <v>25</v>
      </c>
      <c r="G78" s="16" t="s">
        <v>1</v>
      </c>
      <c r="H78" s="16" t="s">
        <v>52</v>
      </c>
      <c r="M78" s="13">
        <v>66528</v>
      </c>
      <c r="N78" s="13">
        <v>0</v>
      </c>
    </row>
    <row r="79" spans="2:14">
      <c r="B79" s="16" t="s">
        <v>712</v>
      </c>
      <c r="C79" s="17">
        <v>45570</v>
      </c>
      <c r="D79" s="17">
        <v>45601</v>
      </c>
      <c r="E79" s="18">
        <v>31</v>
      </c>
      <c r="F79" s="18">
        <v>25</v>
      </c>
      <c r="G79" s="16" t="s">
        <v>1</v>
      </c>
      <c r="H79" s="16" t="s">
        <v>52</v>
      </c>
      <c r="M79" s="13">
        <v>2878848</v>
      </c>
      <c r="N79" s="13">
        <v>0</v>
      </c>
    </row>
    <row r="80" spans="2:14">
      <c r="B80" s="16" t="s">
        <v>760</v>
      </c>
      <c r="C80" s="17">
        <v>45602</v>
      </c>
      <c r="D80" s="17">
        <v>45632</v>
      </c>
      <c r="E80" s="18">
        <v>30</v>
      </c>
      <c r="F80" s="18">
        <v>0</v>
      </c>
      <c r="G80" s="16" t="s">
        <v>1</v>
      </c>
      <c r="H80" s="16" t="s">
        <v>52</v>
      </c>
      <c r="M80" s="13">
        <v>66528</v>
      </c>
      <c r="N80" s="13">
        <v>0</v>
      </c>
    </row>
    <row r="81" spans="1:14">
      <c r="B81" s="16" t="s">
        <v>761</v>
      </c>
      <c r="C81" s="17">
        <v>45602</v>
      </c>
      <c r="D81" s="17">
        <v>45632</v>
      </c>
      <c r="E81" s="18">
        <v>30</v>
      </c>
      <c r="F81" s="18">
        <v>0</v>
      </c>
      <c r="G81" s="16" t="s">
        <v>1</v>
      </c>
      <c r="H81" s="16" t="s">
        <v>52</v>
      </c>
      <c r="M81" s="13">
        <v>2878848</v>
      </c>
      <c r="N81" s="13">
        <v>0</v>
      </c>
    </row>
    <row r="82" spans="1:14">
      <c r="B82" s="16" t="s">
        <v>762</v>
      </c>
      <c r="C82" s="17">
        <v>45611</v>
      </c>
      <c r="D82" s="17">
        <v>45641</v>
      </c>
      <c r="E82" s="18">
        <v>30</v>
      </c>
      <c r="F82" s="18">
        <v>0</v>
      </c>
      <c r="G82" s="16" t="s">
        <v>1</v>
      </c>
      <c r="H82" s="16" t="s">
        <v>763</v>
      </c>
      <c r="M82" s="13">
        <v>62028</v>
      </c>
      <c r="N82" s="13">
        <v>0</v>
      </c>
    </row>
    <row r="83" spans="1:14">
      <c r="A83" s="12" t="s">
        <v>104</v>
      </c>
      <c r="C83" s="12" t="s">
        <v>105</v>
      </c>
      <c r="K83" s="13">
        <v>0</v>
      </c>
      <c r="M83" s="14">
        <v>93029504.920000002</v>
      </c>
      <c r="N83" s="14">
        <v>0</v>
      </c>
    </row>
    <row r="84" spans="1:14">
      <c r="A84" s="15" t="s">
        <v>34</v>
      </c>
      <c r="B84" s="16" t="s">
        <v>106</v>
      </c>
      <c r="C84" s="17">
        <v>44809</v>
      </c>
      <c r="D84" s="17">
        <v>44839</v>
      </c>
      <c r="E84" s="18">
        <v>30</v>
      </c>
      <c r="F84" s="18">
        <v>0</v>
      </c>
      <c r="G84" s="16" t="s">
        <v>1</v>
      </c>
      <c r="H84" s="16" t="s">
        <v>52</v>
      </c>
      <c r="M84" s="13">
        <v>-2380000</v>
      </c>
      <c r="N84" s="13">
        <v>0</v>
      </c>
    </row>
    <row r="85" spans="1:14">
      <c r="B85" s="16" t="s">
        <v>107</v>
      </c>
      <c r="C85" s="17">
        <v>44869</v>
      </c>
      <c r="D85" s="17">
        <v>44899</v>
      </c>
      <c r="E85" s="18">
        <v>30</v>
      </c>
      <c r="F85" s="18">
        <v>727</v>
      </c>
      <c r="G85" s="16" t="s">
        <v>1</v>
      </c>
      <c r="H85" s="16" t="s">
        <v>52</v>
      </c>
      <c r="M85" s="13">
        <v>2380000</v>
      </c>
      <c r="N85" s="13">
        <v>0</v>
      </c>
    </row>
    <row r="86" spans="1:14">
      <c r="A86" s="15" t="s">
        <v>34</v>
      </c>
      <c r="B86" s="16" t="s">
        <v>108</v>
      </c>
      <c r="C86" s="17">
        <v>44932</v>
      </c>
      <c r="D86" s="17">
        <v>44963</v>
      </c>
      <c r="E86" s="18">
        <v>31</v>
      </c>
      <c r="F86" s="18">
        <v>663</v>
      </c>
      <c r="G86" s="16" t="s">
        <v>1</v>
      </c>
      <c r="H86" s="16" t="s">
        <v>52</v>
      </c>
      <c r="M86" s="13">
        <v>420000</v>
      </c>
      <c r="N86" s="13">
        <v>0</v>
      </c>
    </row>
    <row r="87" spans="1:14">
      <c r="A87" s="15" t="s">
        <v>34</v>
      </c>
      <c r="B87" s="16" t="s">
        <v>109</v>
      </c>
      <c r="C87" s="17">
        <v>44961</v>
      </c>
      <c r="D87" s="17">
        <v>44989</v>
      </c>
      <c r="E87" s="18">
        <v>28</v>
      </c>
      <c r="F87" s="18">
        <v>637</v>
      </c>
      <c r="G87" s="16" t="s">
        <v>1</v>
      </c>
      <c r="H87" s="16" t="s">
        <v>52</v>
      </c>
      <c r="M87" s="13">
        <v>285600</v>
      </c>
      <c r="N87" s="13">
        <v>0</v>
      </c>
    </row>
    <row r="88" spans="1:14">
      <c r="A88" s="15" t="s">
        <v>34</v>
      </c>
      <c r="B88" s="16" t="s">
        <v>110</v>
      </c>
      <c r="C88" s="17">
        <v>45082</v>
      </c>
      <c r="D88" s="17">
        <v>45112</v>
      </c>
      <c r="E88" s="18">
        <v>30</v>
      </c>
      <c r="F88" s="18">
        <v>514</v>
      </c>
      <c r="G88" s="16" t="s">
        <v>1</v>
      </c>
      <c r="H88" s="16" t="s">
        <v>52</v>
      </c>
      <c r="M88" s="13">
        <v>205046</v>
      </c>
      <c r="N88" s="13">
        <v>0</v>
      </c>
    </row>
    <row r="89" spans="1:14">
      <c r="B89" s="16" t="s">
        <v>111</v>
      </c>
      <c r="C89" s="17">
        <v>45112</v>
      </c>
      <c r="D89" s="17">
        <v>45143</v>
      </c>
      <c r="E89" s="18">
        <v>31</v>
      </c>
      <c r="F89" s="18">
        <v>483</v>
      </c>
      <c r="G89" s="16" t="s">
        <v>1</v>
      </c>
      <c r="H89" s="16" t="s">
        <v>52</v>
      </c>
      <c r="M89" s="13">
        <v>5376000</v>
      </c>
      <c r="N89" s="13">
        <v>0</v>
      </c>
    </row>
    <row r="90" spans="1:14">
      <c r="A90" s="15" t="s">
        <v>34</v>
      </c>
      <c r="B90" s="16" t="s">
        <v>112</v>
      </c>
      <c r="C90" s="17">
        <v>45173</v>
      </c>
      <c r="D90" s="17">
        <v>45203</v>
      </c>
      <c r="E90" s="18">
        <v>30</v>
      </c>
      <c r="F90" s="18">
        <v>423</v>
      </c>
      <c r="G90" s="16" t="s">
        <v>1</v>
      </c>
      <c r="H90" s="16" t="s">
        <v>52</v>
      </c>
      <c r="M90" s="13">
        <v>205046</v>
      </c>
      <c r="N90" s="13">
        <v>0</v>
      </c>
    </row>
    <row r="91" spans="1:14">
      <c r="A91" s="15" t="s">
        <v>34</v>
      </c>
      <c r="B91" s="16" t="s">
        <v>113</v>
      </c>
      <c r="C91" s="17">
        <v>45173</v>
      </c>
      <c r="D91" s="17">
        <v>45203</v>
      </c>
      <c r="E91" s="18">
        <v>30</v>
      </c>
      <c r="F91" s="18">
        <v>423</v>
      </c>
      <c r="G91" s="16" t="s">
        <v>1</v>
      </c>
      <c r="H91" s="16" t="s">
        <v>52</v>
      </c>
      <c r="M91" s="13">
        <v>205046</v>
      </c>
      <c r="N91" s="13">
        <v>0</v>
      </c>
    </row>
    <row r="92" spans="1:14">
      <c r="A92" s="15" t="s">
        <v>34</v>
      </c>
      <c r="B92" s="16" t="s">
        <v>114</v>
      </c>
      <c r="C92" s="17">
        <v>45173</v>
      </c>
      <c r="D92" s="17">
        <v>45203</v>
      </c>
      <c r="E92" s="18">
        <v>30</v>
      </c>
      <c r="F92" s="18">
        <v>423</v>
      </c>
      <c r="G92" s="16" t="s">
        <v>1</v>
      </c>
      <c r="H92" s="16" t="s">
        <v>52</v>
      </c>
      <c r="M92" s="13">
        <v>205046</v>
      </c>
      <c r="N92" s="13">
        <v>0</v>
      </c>
    </row>
    <row r="93" spans="1:14">
      <c r="A93" s="15" t="s">
        <v>34</v>
      </c>
      <c r="B93" s="16" t="s">
        <v>115</v>
      </c>
      <c r="C93" s="17">
        <v>45234</v>
      </c>
      <c r="D93" s="17">
        <v>45264</v>
      </c>
      <c r="E93" s="18">
        <v>30</v>
      </c>
      <c r="F93" s="18">
        <v>362</v>
      </c>
      <c r="G93" s="16" t="s">
        <v>1</v>
      </c>
      <c r="H93" s="16" t="s">
        <v>52</v>
      </c>
      <c r="M93" s="13">
        <v>2327</v>
      </c>
      <c r="N93" s="13">
        <v>0</v>
      </c>
    </row>
    <row r="94" spans="1:14">
      <c r="A94" s="15" t="s">
        <v>34</v>
      </c>
      <c r="B94" s="16" t="s">
        <v>116</v>
      </c>
      <c r="C94" s="17">
        <v>45265</v>
      </c>
      <c r="D94" s="17">
        <v>45296</v>
      </c>
      <c r="E94" s="18">
        <v>31</v>
      </c>
      <c r="F94" s="18">
        <v>330</v>
      </c>
      <c r="G94" s="16" t="s">
        <v>1</v>
      </c>
      <c r="H94" s="16" t="s">
        <v>52</v>
      </c>
      <c r="M94" s="13">
        <v>540916.92000000004</v>
      </c>
      <c r="N94" s="13">
        <v>0</v>
      </c>
    </row>
    <row r="95" spans="1:14">
      <c r="B95" s="16" t="s">
        <v>117</v>
      </c>
      <c r="C95" s="17">
        <v>45327</v>
      </c>
      <c r="D95" s="17">
        <v>45356</v>
      </c>
      <c r="E95" s="18">
        <v>29</v>
      </c>
      <c r="F95" s="18">
        <v>270</v>
      </c>
      <c r="G95" s="16" t="s">
        <v>1</v>
      </c>
      <c r="H95" s="16" t="s">
        <v>52</v>
      </c>
      <c r="M95" s="13">
        <v>61600</v>
      </c>
      <c r="N95" s="13">
        <v>0</v>
      </c>
    </row>
    <row r="96" spans="1:14">
      <c r="B96" s="16" t="s">
        <v>118</v>
      </c>
      <c r="C96" s="17">
        <v>45327</v>
      </c>
      <c r="D96" s="17">
        <v>45356</v>
      </c>
      <c r="E96" s="18">
        <v>29</v>
      </c>
      <c r="F96" s="18">
        <v>270</v>
      </c>
      <c r="G96" s="16" t="s">
        <v>1</v>
      </c>
      <c r="H96" s="16" t="s">
        <v>52</v>
      </c>
      <c r="M96" s="13">
        <v>61600</v>
      </c>
      <c r="N96" s="13">
        <v>0</v>
      </c>
    </row>
    <row r="97" spans="2:14">
      <c r="B97" s="16" t="s">
        <v>119</v>
      </c>
      <c r="C97" s="17">
        <v>45327</v>
      </c>
      <c r="D97" s="17">
        <v>45356</v>
      </c>
      <c r="E97" s="18">
        <v>29</v>
      </c>
      <c r="F97" s="18">
        <v>270</v>
      </c>
      <c r="G97" s="16" t="s">
        <v>1</v>
      </c>
      <c r="H97" s="16" t="s">
        <v>52</v>
      </c>
      <c r="M97" s="13">
        <v>61600</v>
      </c>
      <c r="N97" s="13">
        <v>0</v>
      </c>
    </row>
    <row r="98" spans="2:14">
      <c r="B98" s="16" t="s">
        <v>120</v>
      </c>
      <c r="C98" s="17">
        <v>45327</v>
      </c>
      <c r="D98" s="17">
        <v>45356</v>
      </c>
      <c r="E98" s="18">
        <v>29</v>
      </c>
      <c r="F98" s="18">
        <v>270</v>
      </c>
      <c r="G98" s="16" t="s">
        <v>1</v>
      </c>
      <c r="H98" s="16" t="s">
        <v>52</v>
      </c>
      <c r="M98" s="13">
        <v>61600</v>
      </c>
      <c r="N98" s="13">
        <v>0</v>
      </c>
    </row>
    <row r="99" spans="2:14">
      <c r="B99" s="16" t="s">
        <v>121</v>
      </c>
      <c r="C99" s="17">
        <v>45327</v>
      </c>
      <c r="D99" s="17">
        <v>45356</v>
      </c>
      <c r="E99" s="18">
        <v>29</v>
      </c>
      <c r="F99" s="18">
        <v>270</v>
      </c>
      <c r="G99" s="16" t="s">
        <v>1</v>
      </c>
      <c r="H99" s="16" t="s">
        <v>52</v>
      </c>
      <c r="M99" s="13">
        <v>61600</v>
      </c>
      <c r="N99" s="13">
        <v>0</v>
      </c>
    </row>
    <row r="100" spans="2:14">
      <c r="B100" s="16" t="s">
        <v>122</v>
      </c>
      <c r="C100" s="17">
        <v>45327</v>
      </c>
      <c r="D100" s="17">
        <v>45356</v>
      </c>
      <c r="E100" s="18">
        <v>29</v>
      </c>
      <c r="F100" s="18">
        <v>270</v>
      </c>
      <c r="G100" s="16" t="s">
        <v>1</v>
      </c>
      <c r="H100" s="16" t="s">
        <v>52</v>
      </c>
      <c r="M100" s="13">
        <v>61600</v>
      </c>
      <c r="N100" s="13">
        <v>0</v>
      </c>
    </row>
    <row r="101" spans="2:14">
      <c r="B101" s="16" t="s">
        <v>123</v>
      </c>
      <c r="C101" s="17">
        <v>45327</v>
      </c>
      <c r="D101" s="17">
        <v>45356</v>
      </c>
      <c r="E101" s="18">
        <v>29</v>
      </c>
      <c r="F101" s="18">
        <v>270</v>
      </c>
      <c r="G101" s="16" t="s">
        <v>1</v>
      </c>
      <c r="H101" s="16" t="s">
        <v>52</v>
      </c>
      <c r="M101" s="13">
        <v>61600</v>
      </c>
      <c r="N101" s="13">
        <v>0</v>
      </c>
    </row>
    <row r="102" spans="2:14">
      <c r="B102" s="16" t="s">
        <v>124</v>
      </c>
      <c r="C102" s="17">
        <v>45327</v>
      </c>
      <c r="D102" s="17">
        <v>45356</v>
      </c>
      <c r="E102" s="18">
        <v>29</v>
      </c>
      <c r="F102" s="18">
        <v>270</v>
      </c>
      <c r="G102" s="16" t="s">
        <v>1</v>
      </c>
      <c r="H102" s="16" t="s">
        <v>52</v>
      </c>
      <c r="M102" s="13">
        <v>61600</v>
      </c>
      <c r="N102" s="13">
        <v>0</v>
      </c>
    </row>
    <row r="103" spans="2:14">
      <c r="B103" s="16" t="s">
        <v>125</v>
      </c>
      <c r="C103" s="17">
        <v>45327</v>
      </c>
      <c r="D103" s="17">
        <v>45356</v>
      </c>
      <c r="E103" s="18">
        <v>29</v>
      </c>
      <c r="F103" s="18">
        <v>270</v>
      </c>
      <c r="G103" s="16" t="s">
        <v>1</v>
      </c>
      <c r="H103" s="16" t="s">
        <v>52</v>
      </c>
      <c r="M103" s="13">
        <v>61600</v>
      </c>
      <c r="N103" s="13">
        <v>0</v>
      </c>
    </row>
    <row r="104" spans="2:14">
      <c r="B104" s="16" t="s">
        <v>126</v>
      </c>
      <c r="C104" s="17">
        <v>45327</v>
      </c>
      <c r="D104" s="17">
        <v>45356</v>
      </c>
      <c r="E104" s="18">
        <v>29</v>
      </c>
      <c r="F104" s="18">
        <v>270</v>
      </c>
      <c r="G104" s="16" t="s">
        <v>1</v>
      </c>
      <c r="H104" s="16" t="s">
        <v>52</v>
      </c>
      <c r="M104" s="13">
        <v>61600</v>
      </c>
      <c r="N104" s="13">
        <v>0</v>
      </c>
    </row>
    <row r="105" spans="2:14">
      <c r="B105" s="16" t="s">
        <v>127</v>
      </c>
      <c r="C105" s="17">
        <v>45327</v>
      </c>
      <c r="D105" s="17">
        <v>45356</v>
      </c>
      <c r="E105" s="18">
        <v>29</v>
      </c>
      <c r="F105" s="18">
        <v>270</v>
      </c>
      <c r="G105" s="16" t="s">
        <v>1</v>
      </c>
      <c r="H105" s="16" t="s">
        <v>52</v>
      </c>
      <c r="M105" s="13">
        <v>2665600</v>
      </c>
      <c r="N105" s="13">
        <v>0</v>
      </c>
    </row>
    <row r="106" spans="2:14">
      <c r="B106" s="16" t="s">
        <v>128</v>
      </c>
      <c r="C106" s="17">
        <v>45327</v>
      </c>
      <c r="D106" s="17">
        <v>45356</v>
      </c>
      <c r="E106" s="18">
        <v>29</v>
      </c>
      <c r="F106" s="18">
        <v>270</v>
      </c>
      <c r="G106" s="16" t="s">
        <v>1</v>
      </c>
      <c r="H106" s="16" t="s">
        <v>52</v>
      </c>
      <c r="M106" s="13">
        <v>2665600</v>
      </c>
      <c r="N106" s="13">
        <v>0</v>
      </c>
    </row>
    <row r="107" spans="2:14">
      <c r="B107" s="16" t="s">
        <v>129</v>
      </c>
      <c r="C107" s="17">
        <v>45327</v>
      </c>
      <c r="D107" s="17">
        <v>45356</v>
      </c>
      <c r="E107" s="18">
        <v>29</v>
      </c>
      <c r="F107" s="18">
        <v>270</v>
      </c>
      <c r="G107" s="16" t="s">
        <v>1</v>
      </c>
      <c r="H107" s="16" t="s">
        <v>52</v>
      </c>
      <c r="M107" s="13">
        <v>2665600</v>
      </c>
      <c r="N107" s="13">
        <v>0</v>
      </c>
    </row>
    <row r="108" spans="2:14">
      <c r="B108" s="16" t="s">
        <v>130</v>
      </c>
      <c r="C108" s="17">
        <v>45327</v>
      </c>
      <c r="D108" s="17">
        <v>45356</v>
      </c>
      <c r="E108" s="18">
        <v>29</v>
      </c>
      <c r="F108" s="18">
        <v>270</v>
      </c>
      <c r="G108" s="16" t="s">
        <v>1</v>
      </c>
      <c r="H108" s="16" t="s">
        <v>52</v>
      </c>
      <c r="M108" s="13">
        <v>2665600</v>
      </c>
      <c r="N108" s="13">
        <v>0</v>
      </c>
    </row>
    <row r="109" spans="2:14">
      <c r="B109" s="16" t="s">
        <v>131</v>
      </c>
      <c r="C109" s="17">
        <v>45327</v>
      </c>
      <c r="D109" s="17">
        <v>45356</v>
      </c>
      <c r="E109" s="18">
        <v>29</v>
      </c>
      <c r="F109" s="18">
        <v>270</v>
      </c>
      <c r="G109" s="16" t="s">
        <v>1</v>
      </c>
      <c r="H109" s="16" t="s">
        <v>52</v>
      </c>
      <c r="M109" s="13">
        <v>2665600</v>
      </c>
      <c r="N109" s="13">
        <v>0</v>
      </c>
    </row>
    <row r="110" spans="2:14">
      <c r="B110" s="16" t="s">
        <v>132</v>
      </c>
      <c r="C110" s="17">
        <v>45327</v>
      </c>
      <c r="D110" s="17">
        <v>45356</v>
      </c>
      <c r="E110" s="18">
        <v>29</v>
      </c>
      <c r="F110" s="18">
        <v>270</v>
      </c>
      <c r="G110" s="16" t="s">
        <v>1</v>
      </c>
      <c r="H110" s="16" t="s">
        <v>52</v>
      </c>
      <c r="M110" s="13">
        <v>2665600</v>
      </c>
      <c r="N110" s="13">
        <v>0</v>
      </c>
    </row>
    <row r="111" spans="2:14">
      <c r="B111" s="16" t="s">
        <v>133</v>
      </c>
      <c r="C111" s="17">
        <v>45327</v>
      </c>
      <c r="D111" s="17">
        <v>45356</v>
      </c>
      <c r="E111" s="18">
        <v>29</v>
      </c>
      <c r="F111" s="18">
        <v>270</v>
      </c>
      <c r="G111" s="16" t="s">
        <v>1</v>
      </c>
      <c r="H111" s="16" t="s">
        <v>52</v>
      </c>
      <c r="M111" s="13">
        <v>2665600</v>
      </c>
      <c r="N111" s="13">
        <v>0</v>
      </c>
    </row>
    <row r="112" spans="2:14">
      <c r="B112" s="16" t="s">
        <v>134</v>
      </c>
      <c r="C112" s="17">
        <v>45327</v>
      </c>
      <c r="D112" s="17">
        <v>45356</v>
      </c>
      <c r="E112" s="18">
        <v>29</v>
      </c>
      <c r="F112" s="18">
        <v>270</v>
      </c>
      <c r="G112" s="16" t="s">
        <v>1</v>
      </c>
      <c r="H112" s="16" t="s">
        <v>52</v>
      </c>
      <c r="M112" s="13">
        <v>2665600</v>
      </c>
      <c r="N112" s="13">
        <v>0</v>
      </c>
    </row>
    <row r="113" spans="1:14">
      <c r="B113" s="16" t="s">
        <v>135</v>
      </c>
      <c r="C113" s="17">
        <v>45327</v>
      </c>
      <c r="D113" s="17">
        <v>45356</v>
      </c>
      <c r="E113" s="18">
        <v>29</v>
      </c>
      <c r="F113" s="18">
        <v>270</v>
      </c>
      <c r="G113" s="16" t="s">
        <v>1</v>
      </c>
      <c r="H113" s="16" t="s">
        <v>52</v>
      </c>
      <c r="M113" s="13">
        <v>2665600</v>
      </c>
      <c r="N113" s="13">
        <v>0</v>
      </c>
    </row>
    <row r="114" spans="1:14">
      <c r="B114" s="16" t="s">
        <v>136</v>
      </c>
      <c r="C114" s="17">
        <v>45418</v>
      </c>
      <c r="D114" s="17">
        <v>45449</v>
      </c>
      <c r="E114" s="18">
        <v>31</v>
      </c>
      <c r="F114" s="18">
        <v>177</v>
      </c>
      <c r="G114" s="16" t="s">
        <v>1</v>
      </c>
      <c r="H114" s="16" t="s">
        <v>52</v>
      </c>
      <c r="M114" s="13">
        <v>1451520</v>
      </c>
      <c r="N114" s="13">
        <v>0</v>
      </c>
    </row>
    <row r="115" spans="1:14">
      <c r="A115" s="15" t="s">
        <v>34</v>
      </c>
      <c r="B115" s="16" t="s">
        <v>137</v>
      </c>
      <c r="C115" s="17">
        <v>45447</v>
      </c>
      <c r="D115" s="17">
        <v>45477</v>
      </c>
      <c r="E115" s="18">
        <v>30</v>
      </c>
      <c r="F115" s="18">
        <v>149</v>
      </c>
      <c r="G115" s="16" t="s">
        <v>1</v>
      </c>
      <c r="H115" s="16" t="s">
        <v>52</v>
      </c>
      <c r="M115" s="13">
        <v>57577</v>
      </c>
      <c r="N115" s="13">
        <v>0</v>
      </c>
    </row>
    <row r="116" spans="1:14">
      <c r="A116" s="15" t="s">
        <v>34</v>
      </c>
      <c r="B116" s="16" t="s">
        <v>138</v>
      </c>
      <c r="C116" s="17">
        <v>45447</v>
      </c>
      <c r="D116" s="17">
        <v>45477</v>
      </c>
      <c r="E116" s="18">
        <v>30</v>
      </c>
      <c r="F116" s="18">
        <v>149</v>
      </c>
      <c r="G116" s="16" t="s">
        <v>1</v>
      </c>
      <c r="H116" s="16" t="s">
        <v>52</v>
      </c>
      <c r="M116" s="13">
        <v>57577</v>
      </c>
      <c r="N116" s="13">
        <v>0</v>
      </c>
    </row>
    <row r="117" spans="1:14">
      <c r="A117" s="15" t="s">
        <v>34</v>
      </c>
      <c r="B117" s="16" t="s">
        <v>139</v>
      </c>
      <c r="C117" s="17">
        <v>45447</v>
      </c>
      <c r="D117" s="17">
        <v>45477</v>
      </c>
      <c r="E117" s="18">
        <v>30</v>
      </c>
      <c r="F117" s="18">
        <v>149</v>
      </c>
      <c r="G117" s="16" t="s">
        <v>1</v>
      </c>
      <c r="H117" s="16" t="s">
        <v>52</v>
      </c>
      <c r="M117" s="13">
        <v>57577</v>
      </c>
      <c r="N117" s="13">
        <v>0</v>
      </c>
    </row>
    <row r="118" spans="1:14">
      <c r="A118" s="15" t="s">
        <v>34</v>
      </c>
      <c r="B118" s="16" t="s">
        <v>140</v>
      </c>
      <c r="C118" s="17">
        <v>45447</v>
      </c>
      <c r="D118" s="17">
        <v>45477</v>
      </c>
      <c r="E118" s="18">
        <v>30</v>
      </c>
      <c r="F118" s="18">
        <v>149</v>
      </c>
      <c r="G118" s="16" t="s">
        <v>1</v>
      </c>
      <c r="H118" s="16" t="s">
        <v>52</v>
      </c>
      <c r="M118" s="13">
        <v>57577</v>
      </c>
      <c r="N118" s="13">
        <v>0</v>
      </c>
    </row>
    <row r="119" spans="1:14">
      <c r="A119" s="15" t="s">
        <v>34</v>
      </c>
      <c r="B119" s="16" t="s">
        <v>141</v>
      </c>
      <c r="C119" s="17">
        <v>45447</v>
      </c>
      <c r="D119" s="17">
        <v>45477</v>
      </c>
      <c r="E119" s="18">
        <v>30</v>
      </c>
      <c r="F119" s="18">
        <v>149</v>
      </c>
      <c r="G119" s="16" t="s">
        <v>1</v>
      </c>
      <c r="H119" s="16" t="s">
        <v>52</v>
      </c>
      <c r="M119" s="13">
        <v>57577</v>
      </c>
      <c r="N119" s="13">
        <v>0</v>
      </c>
    </row>
    <row r="120" spans="1:14">
      <c r="A120" s="15" t="s">
        <v>34</v>
      </c>
      <c r="B120" s="16" t="s">
        <v>142</v>
      </c>
      <c r="C120" s="17">
        <v>45447</v>
      </c>
      <c r="D120" s="17">
        <v>45477</v>
      </c>
      <c r="E120" s="18">
        <v>30</v>
      </c>
      <c r="F120" s="18">
        <v>149</v>
      </c>
      <c r="G120" s="16" t="s">
        <v>1</v>
      </c>
      <c r="H120" s="16" t="s">
        <v>52</v>
      </c>
      <c r="M120" s="13">
        <v>57577</v>
      </c>
      <c r="N120" s="13">
        <v>0</v>
      </c>
    </row>
    <row r="121" spans="1:14">
      <c r="A121" s="15" t="s">
        <v>34</v>
      </c>
      <c r="B121" s="16" t="s">
        <v>143</v>
      </c>
      <c r="C121" s="17">
        <v>45447</v>
      </c>
      <c r="D121" s="17">
        <v>45477</v>
      </c>
      <c r="E121" s="18">
        <v>30</v>
      </c>
      <c r="F121" s="18">
        <v>149</v>
      </c>
      <c r="G121" s="16" t="s">
        <v>1</v>
      </c>
      <c r="H121" s="16" t="s">
        <v>52</v>
      </c>
      <c r="M121" s="13">
        <v>57577</v>
      </c>
      <c r="N121" s="13">
        <v>0</v>
      </c>
    </row>
    <row r="122" spans="1:14">
      <c r="A122" s="15" t="s">
        <v>34</v>
      </c>
      <c r="B122" s="16" t="s">
        <v>144</v>
      </c>
      <c r="C122" s="17">
        <v>45447</v>
      </c>
      <c r="D122" s="17">
        <v>45477</v>
      </c>
      <c r="E122" s="18">
        <v>30</v>
      </c>
      <c r="F122" s="18">
        <v>149</v>
      </c>
      <c r="G122" s="16" t="s">
        <v>1</v>
      </c>
      <c r="H122" s="16" t="s">
        <v>52</v>
      </c>
      <c r="M122" s="13">
        <v>62006</v>
      </c>
      <c r="N122" s="13">
        <v>0</v>
      </c>
    </row>
    <row r="123" spans="1:14">
      <c r="B123" s="16" t="s">
        <v>163</v>
      </c>
      <c r="C123" s="17">
        <v>45552</v>
      </c>
      <c r="D123" s="17">
        <v>45582</v>
      </c>
      <c r="E123" s="18">
        <v>30</v>
      </c>
      <c r="F123" s="18">
        <v>44</v>
      </c>
      <c r="G123" s="16" t="s">
        <v>1</v>
      </c>
      <c r="H123" s="16" t="s">
        <v>52</v>
      </c>
      <c r="M123" s="13">
        <v>2878848</v>
      </c>
      <c r="N123" s="13">
        <v>0</v>
      </c>
    </row>
    <row r="124" spans="1:14">
      <c r="B124" s="16" t="s">
        <v>713</v>
      </c>
      <c r="C124" s="17">
        <v>45570</v>
      </c>
      <c r="D124" s="17">
        <v>45601</v>
      </c>
      <c r="E124" s="18">
        <v>31</v>
      </c>
      <c r="F124" s="18">
        <v>25</v>
      </c>
      <c r="G124" s="16" t="s">
        <v>1</v>
      </c>
      <c r="H124" s="16" t="s">
        <v>52</v>
      </c>
      <c r="M124" s="13">
        <v>66528</v>
      </c>
      <c r="N124" s="13">
        <v>0</v>
      </c>
    </row>
    <row r="125" spans="1:14">
      <c r="B125" s="16" t="s">
        <v>714</v>
      </c>
      <c r="C125" s="17">
        <v>45570</v>
      </c>
      <c r="D125" s="17">
        <v>45601</v>
      </c>
      <c r="E125" s="18">
        <v>31</v>
      </c>
      <c r="F125" s="18">
        <v>25</v>
      </c>
      <c r="G125" s="16" t="s">
        <v>1</v>
      </c>
      <c r="H125" s="16" t="s">
        <v>52</v>
      </c>
      <c r="M125" s="13">
        <v>66528</v>
      </c>
      <c r="N125" s="13">
        <v>0</v>
      </c>
    </row>
    <row r="126" spans="1:14">
      <c r="B126" s="16" t="s">
        <v>715</v>
      </c>
      <c r="C126" s="17">
        <v>45570</v>
      </c>
      <c r="D126" s="17">
        <v>45601</v>
      </c>
      <c r="E126" s="18">
        <v>31</v>
      </c>
      <c r="F126" s="18">
        <v>25</v>
      </c>
      <c r="G126" s="16" t="s">
        <v>1</v>
      </c>
      <c r="H126" s="16" t="s">
        <v>52</v>
      </c>
      <c r="M126" s="13">
        <v>66528</v>
      </c>
      <c r="N126" s="13">
        <v>0</v>
      </c>
    </row>
    <row r="127" spans="1:14">
      <c r="B127" s="16" t="s">
        <v>716</v>
      </c>
      <c r="C127" s="17">
        <v>45570</v>
      </c>
      <c r="D127" s="17">
        <v>45601</v>
      </c>
      <c r="E127" s="18">
        <v>31</v>
      </c>
      <c r="F127" s="18">
        <v>25</v>
      </c>
      <c r="G127" s="16" t="s">
        <v>1</v>
      </c>
      <c r="H127" s="16" t="s">
        <v>52</v>
      </c>
      <c r="M127" s="13">
        <v>66528</v>
      </c>
      <c r="N127" s="13">
        <v>0</v>
      </c>
    </row>
    <row r="128" spans="1:14">
      <c r="B128" s="16" t="s">
        <v>717</v>
      </c>
      <c r="C128" s="17">
        <v>45570</v>
      </c>
      <c r="D128" s="17">
        <v>45601</v>
      </c>
      <c r="E128" s="18">
        <v>31</v>
      </c>
      <c r="F128" s="18">
        <v>25</v>
      </c>
      <c r="G128" s="16" t="s">
        <v>1</v>
      </c>
      <c r="H128" s="16" t="s">
        <v>52</v>
      </c>
      <c r="M128" s="13">
        <v>66528</v>
      </c>
      <c r="N128" s="13">
        <v>0</v>
      </c>
    </row>
    <row r="129" spans="2:14">
      <c r="B129" s="16" t="s">
        <v>718</v>
      </c>
      <c r="C129" s="17">
        <v>45570</v>
      </c>
      <c r="D129" s="17">
        <v>45601</v>
      </c>
      <c r="E129" s="18">
        <v>31</v>
      </c>
      <c r="F129" s="18">
        <v>25</v>
      </c>
      <c r="G129" s="16" t="s">
        <v>1</v>
      </c>
      <c r="H129" s="16" t="s">
        <v>52</v>
      </c>
      <c r="M129" s="13">
        <v>2878848</v>
      </c>
      <c r="N129" s="13">
        <v>0</v>
      </c>
    </row>
    <row r="130" spans="2:14">
      <c r="B130" s="16" t="s">
        <v>719</v>
      </c>
      <c r="C130" s="17">
        <v>45570</v>
      </c>
      <c r="D130" s="17">
        <v>45601</v>
      </c>
      <c r="E130" s="18">
        <v>31</v>
      </c>
      <c r="F130" s="18">
        <v>25</v>
      </c>
      <c r="G130" s="16" t="s">
        <v>1</v>
      </c>
      <c r="H130" s="16" t="s">
        <v>52</v>
      </c>
      <c r="M130" s="13">
        <v>2878848</v>
      </c>
      <c r="N130" s="13">
        <v>0</v>
      </c>
    </row>
    <row r="131" spans="2:14">
      <c r="B131" s="16" t="s">
        <v>720</v>
      </c>
      <c r="C131" s="17">
        <v>45570</v>
      </c>
      <c r="D131" s="17">
        <v>45601</v>
      </c>
      <c r="E131" s="18">
        <v>31</v>
      </c>
      <c r="F131" s="18">
        <v>25</v>
      </c>
      <c r="G131" s="16" t="s">
        <v>1</v>
      </c>
      <c r="H131" s="16" t="s">
        <v>52</v>
      </c>
      <c r="M131" s="13">
        <v>2878848</v>
      </c>
      <c r="N131" s="13">
        <v>0</v>
      </c>
    </row>
    <row r="132" spans="2:14">
      <c r="B132" s="16" t="s">
        <v>721</v>
      </c>
      <c r="C132" s="17">
        <v>45570</v>
      </c>
      <c r="D132" s="17">
        <v>45601</v>
      </c>
      <c r="E132" s="18">
        <v>31</v>
      </c>
      <c r="F132" s="18">
        <v>25</v>
      </c>
      <c r="G132" s="16" t="s">
        <v>1</v>
      </c>
      <c r="H132" s="16" t="s">
        <v>52</v>
      </c>
      <c r="M132" s="13">
        <v>2878848</v>
      </c>
      <c r="N132" s="13">
        <v>0</v>
      </c>
    </row>
    <row r="133" spans="2:14">
      <c r="B133" s="16" t="s">
        <v>722</v>
      </c>
      <c r="C133" s="17">
        <v>45570</v>
      </c>
      <c r="D133" s="17">
        <v>45601</v>
      </c>
      <c r="E133" s="18">
        <v>31</v>
      </c>
      <c r="F133" s="18">
        <v>25</v>
      </c>
      <c r="G133" s="16" t="s">
        <v>1</v>
      </c>
      <c r="H133" s="16" t="s">
        <v>52</v>
      </c>
      <c r="M133" s="13">
        <v>2878848</v>
      </c>
      <c r="N133" s="13">
        <v>0</v>
      </c>
    </row>
    <row r="134" spans="2:14">
      <c r="B134" s="16" t="s">
        <v>723</v>
      </c>
      <c r="C134" s="17">
        <v>45570</v>
      </c>
      <c r="D134" s="17">
        <v>45601</v>
      </c>
      <c r="E134" s="18">
        <v>31</v>
      </c>
      <c r="F134" s="18">
        <v>25</v>
      </c>
      <c r="G134" s="16" t="s">
        <v>1</v>
      </c>
      <c r="H134" s="16" t="s">
        <v>52</v>
      </c>
      <c r="M134" s="13">
        <v>2878848</v>
      </c>
      <c r="N134" s="13">
        <v>0</v>
      </c>
    </row>
    <row r="135" spans="2:14">
      <c r="B135" s="16" t="s">
        <v>724</v>
      </c>
      <c r="C135" s="17">
        <v>45570</v>
      </c>
      <c r="D135" s="17">
        <v>45601</v>
      </c>
      <c r="E135" s="18">
        <v>31</v>
      </c>
      <c r="F135" s="18">
        <v>25</v>
      </c>
      <c r="G135" s="16" t="s">
        <v>1</v>
      </c>
      <c r="H135" s="16" t="s">
        <v>52</v>
      </c>
      <c r="M135" s="13">
        <v>2878848</v>
      </c>
      <c r="N135" s="13">
        <v>0</v>
      </c>
    </row>
    <row r="136" spans="2:14">
      <c r="B136" s="16" t="s">
        <v>725</v>
      </c>
      <c r="C136" s="17">
        <v>45570</v>
      </c>
      <c r="D136" s="17">
        <v>45601</v>
      </c>
      <c r="E136" s="18">
        <v>31</v>
      </c>
      <c r="F136" s="18">
        <v>25</v>
      </c>
      <c r="G136" s="16" t="s">
        <v>1</v>
      </c>
      <c r="H136" s="16" t="s">
        <v>52</v>
      </c>
      <c r="M136" s="13">
        <v>2878848</v>
      </c>
      <c r="N136" s="13">
        <v>0</v>
      </c>
    </row>
    <row r="137" spans="2:14">
      <c r="B137" s="16" t="s">
        <v>726</v>
      </c>
      <c r="C137" s="17">
        <v>45570</v>
      </c>
      <c r="D137" s="17">
        <v>45601</v>
      </c>
      <c r="E137" s="18">
        <v>31</v>
      </c>
      <c r="F137" s="18">
        <v>25</v>
      </c>
      <c r="G137" s="16" t="s">
        <v>1</v>
      </c>
      <c r="H137" s="16" t="s">
        <v>52</v>
      </c>
      <c r="M137" s="13">
        <v>2878848</v>
      </c>
      <c r="N137" s="13">
        <v>0</v>
      </c>
    </row>
    <row r="138" spans="2:14">
      <c r="B138" s="16" t="s">
        <v>727</v>
      </c>
      <c r="C138" s="17">
        <v>45570</v>
      </c>
      <c r="D138" s="17">
        <v>45601</v>
      </c>
      <c r="E138" s="18">
        <v>31</v>
      </c>
      <c r="F138" s="18">
        <v>25</v>
      </c>
      <c r="G138" s="16" t="s">
        <v>1</v>
      </c>
      <c r="H138" s="16" t="s">
        <v>52</v>
      </c>
      <c r="M138" s="13">
        <v>2878848</v>
      </c>
      <c r="N138" s="13">
        <v>0</v>
      </c>
    </row>
    <row r="139" spans="2:14">
      <c r="B139" s="16" t="s">
        <v>764</v>
      </c>
      <c r="C139" s="17">
        <v>45602</v>
      </c>
      <c r="D139" s="17">
        <v>45632</v>
      </c>
      <c r="E139" s="18">
        <v>30</v>
      </c>
      <c r="F139" s="18">
        <v>0</v>
      </c>
      <c r="G139" s="16" t="s">
        <v>1</v>
      </c>
      <c r="H139" s="16" t="s">
        <v>52</v>
      </c>
      <c r="M139" s="13">
        <v>66528</v>
      </c>
      <c r="N139" s="13">
        <v>0</v>
      </c>
    </row>
    <row r="140" spans="2:14">
      <c r="B140" s="16" t="s">
        <v>765</v>
      </c>
      <c r="C140" s="17">
        <v>45602</v>
      </c>
      <c r="D140" s="17">
        <v>45632</v>
      </c>
      <c r="E140" s="18">
        <v>30</v>
      </c>
      <c r="F140" s="18">
        <v>0</v>
      </c>
      <c r="G140" s="16" t="s">
        <v>1</v>
      </c>
      <c r="H140" s="16" t="s">
        <v>52</v>
      </c>
      <c r="M140" s="13">
        <v>66528</v>
      </c>
      <c r="N140" s="13">
        <v>0</v>
      </c>
    </row>
    <row r="141" spans="2:14">
      <c r="B141" s="16" t="s">
        <v>766</v>
      </c>
      <c r="C141" s="17">
        <v>45602</v>
      </c>
      <c r="D141" s="17">
        <v>45632</v>
      </c>
      <c r="E141" s="18">
        <v>30</v>
      </c>
      <c r="F141" s="18">
        <v>0</v>
      </c>
      <c r="G141" s="16" t="s">
        <v>1</v>
      </c>
      <c r="H141" s="16" t="s">
        <v>52</v>
      </c>
      <c r="M141" s="13">
        <v>66528</v>
      </c>
      <c r="N141" s="13">
        <v>0</v>
      </c>
    </row>
    <row r="142" spans="2:14">
      <c r="B142" s="16" t="s">
        <v>767</v>
      </c>
      <c r="C142" s="17">
        <v>45602</v>
      </c>
      <c r="D142" s="17">
        <v>45632</v>
      </c>
      <c r="E142" s="18">
        <v>30</v>
      </c>
      <c r="F142" s="18">
        <v>0</v>
      </c>
      <c r="G142" s="16" t="s">
        <v>1</v>
      </c>
      <c r="H142" s="16" t="s">
        <v>52</v>
      </c>
      <c r="M142" s="13">
        <v>66528</v>
      </c>
      <c r="N142" s="13">
        <v>0</v>
      </c>
    </row>
    <row r="143" spans="2:14">
      <c r="B143" s="16" t="s">
        <v>768</v>
      </c>
      <c r="C143" s="17">
        <v>45602</v>
      </c>
      <c r="D143" s="17">
        <v>45632</v>
      </c>
      <c r="E143" s="18">
        <v>30</v>
      </c>
      <c r="F143" s="18">
        <v>0</v>
      </c>
      <c r="G143" s="16" t="s">
        <v>1</v>
      </c>
      <c r="H143" s="16" t="s">
        <v>52</v>
      </c>
      <c r="M143" s="13">
        <v>2878848</v>
      </c>
      <c r="N143" s="13">
        <v>0</v>
      </c>
    </row>
    <row r="144" spans="2:14">
      <c r="B144" s="16" t="s">
        <v>769</v>
      </c>
      <c r="C144" s="17">
        <v>45602</v>
      </c>
      <c r="D144" s="17">
        <v>45632</v>
      </c>
      <c r="E144" s="18">
        <v>30</v>
      </c>
      <c r="F144" s="18">
        <v>0</v>
      </c>
      <c r="G144" s="16" t="s">
        <v>1</v>
      </c>
      <c r="H144" s="16" t="s">
        <v>52</v>
      </c>
      <c r="M144" s="13">
        <v>2878848</v>
      </c>
      <c r="N144" s="13">
        <v>0</v>
      </c>
    </row>
    <row r="145" spans="1:14">
      <c r="B145" s="16" t="s">
        <v>770</v>
      </c>
      <c r="C145" s="17">
        <v>45602</v>
      </c>
      <c r="D145" s="17">
        <v>45632</v>
      </c>
      <c r="E145" s="18">
        <v>30</v>
      </c>
      <c r="F145" s="18">
        <v>0</v>
      </c>
      <c r="G145" s="16" t="s">
        <v>1</v>
      </c>
      <c r="H145" s="16" t="s">
        <v>52</v>
      </c>
      <c r="M145" s="13">
        <v>2878848</v>
      </c>
      <c r="N145" s="13">
        <v>0</v>
      </c>
    </row>
    <row r="146" spans="1:14">
      <c r="B146" s="16" t="s">
        <v>771</v>
      </c>
      <c r="C146" s="17">
        <v>45602</v>
      </c>
      <c r="D146" s="17">
        <v>45632</v>
      </c>
      <c r="E146" s="18">
        <v>30</v>
      </c>
      <c r="F146" s="18">
        <v>0</v>
      </c>
      <c r="G146" s="16" t="s">
        <v>1</v>
      </c>
      <c r="H146" s="16" t="s">
        <v>52</v>
      </c>
      <c r="M146" s="13">
        <v>2878848</v>
      </c>
      <c r="N146" s="13">
        <v>0</v>
      </c>
    </row>
    <row r="147" spans="1:14">
      <c r="B147" s="16" t="s">
        <v>772</v>
      </c>
      <c r="C147" s="17">
        <v>45602</v>
      </c>
      <c r="D147" s="17">
        <v>45632</v>
      </c>
      <c r="E147" s="18">
        <v>30</v>
      </c>
      <c r="F147" s="18">
        <v>0</v>
      </c>
      <c r="G147" s="16" t="s">
        <v>1</v>
      </c>
      <c r="H147" s="16" t="s">
        <v>52</v>
      </c>
      <c r="M147" s="13">
        <v>2878848</v>
      </c>
      <c r="N147" s="13">
        <v>0</v>
      </c>
    </row>
    <row r="148" spans="1:14">
      <c r="B148" s="16" t="s">
        <v>773</v>
      </c>
      <c r="C148" s="17">
        <v>45602</v>
      </c>
      <c r="D148" s="17">
        <v>45632</v>
      </c>
      <c r="E148" s="18">
        <v>30</v>
      </c>
      <c r="F148" s="18">
        <v>0</v>
      </c>
      <c r="G148" s="16" t="s">
        <v>1</v>
      </c>
      <c r="H148" s="16" t="s">
        <v>52</v>
      </c>
      <c r="M148" s="13">
        <v>3100298</v>
      </c>
      <c r="N148" s="13">
        <v>0</v>
      </c>
    </row>
    <row r="149" spans="1:14">
      <c r="B149" s="16" t="s">
        <v>774</v>
      </c>
      <c r="C149" s="17">
        <v>45602</v>
      </c>
      <c r="D149" s="17">
        <v>45632</v>
      </c>
      <c r="E149" s="18">
        <v>30</v>
      </c>
      <c r="F149" s="18">
        <v>0</v>
      </c>
      <c r="G149" s="16" t="s">
        <v>1</v>
      </c>
      <c r="H149" s="16" t="s">
        <v>52</v>
      </c>
      <c r="M149" s="13">
        <v>3100298</v>
      </c>
      <c r="N149" s="13">
        <v>0</v>
      </c>
    </row>
    <row r="150" spans="1:14">
      <c r="B150" s="16" t="s">
        <v>775</v>
      </c>
      <c r="C150" s="17">
        <v>45602</v>
      </c>
      <c r="D150" s="17">
        <v>45632</v>
      </c>
      <c r="E150" s="18">
        <v>30</v>
      </c>
      <c r="F150" s="18">
        <v>0</v>
      </c>
      <c r="G150" s="16" t="s">
        <v>1</v>
      </c>
      <c r="H150" s="16" t="s">
        <v>52</v>
      </c>
      <c r="M150" s="13">
        <v>3100298</v>
      </c>
      <c r="N150" s="13">
        <v>0</v>
      </c>
    </row>
    <row r="151" spans="1:14">
      <c r="B151" s="16" t="s">
        <v>776</v>
      </c>
      <c r="C151" s="17">
        <v>45602</v>
      </c>
      <c r="D151" s="17">
        <v>45632</v>
      </c>
      <c r="E151" s="18">
        <v>30</v>
      </c>
      <c r="F151" s="18">
        <v>0</v>
      </c>
      <c r="G151" s="16" t="s">
        <v>1</v>
      </c>
      <c r="H151" s="16" t="s">
        <v>52</v>
      </c>
      <c r="M151" s="13">
        <v>3100298</v>
      </c>
      <c r="N151" s="13">
        <v>0</v>
      </c>
    </row>
    <row r="152" spans="1:14">
      <c r="A152" s="12" t="s">
        <v>164</v>
      </c>
      <c r="C152" s="12" t="s">
        <v>165</v>
      </c>
      <c r="K152" s="13">
        <v>0</v>
      </c>
      <c r="M152" s="14">
        <v>4268350</v>
      </c>
      <c r="N152" s="14">
        <v>0</v>
      </c>
    </row>
    <row r="153" spans="1:14">
      <c r="B153" s="16" t="s">
        <v>166</v>
      </c>
      <c r="C153" s="17">
        <v>45498</v>
      </c>
      <c r="D153" s="17">
        <v>45498</v>
      </c>
      <c r="E153" s="18">
        <v>0</v>
      </c>
      <c r="F153" s="18">
        <v>128</v>
      </c>
      <c r="G153" s="16" t="s">
        <v>1</v>
      </c>
      <c r="H153" s="16" t="s">
        <v>167</v>
      </c>
      <c r="M153" s="13">
        <v>98560</v>
      </c>
      <c r="N153" s="13">
        <v>0</v>
      </c>
    </row>
    <row r="154" spans="1:14">
      <c r="B154" s="16" t="s">
        <v>168</v>
      </c>
      <c r="C154" s="17">
        <v>45498</v>
      </c>
      <c r="D154" s="17">
        <v>45498</v>
      </c>
      <c r="E154" s="18">
        <v>0</v>
      </c>
      <c r="F154" s="18">
        <v>128</v>
      </c>
      <c r="G154" s="16" t="s">
        <v>1</v>
      </c>
      <c r="H154" s="16" t="s">
        <v>167</v>
      </c>
      <c r="M154" s="13">
        <v>53312</v>
      </c>
      <c r="N154" s="13">
        <v>0</v>
      </c>
    </row>
    <row r="155" spans="1:14">
      <c r="B155" s="16" t="s">
        <v>169</v>
      </c>
      <c r="C155" s="17">
        <v>45498</v>
      </c>
      <c r="D155" s="17">
        <v>45498</v>
      </c>
      <c r="E155" s="18">
        <v>0</v>
      </c>
      <c r="F155" s="18">
        <v>128</v>
      </c>
      <c r="G155" s="16" t="s">
        <v>1</v>
      </c>
      <c r="H155" s="16" t="s">
        <v>167</v>
      </c>
      <c r="M155" s="13">
        <v>53312</v>
      </c>
      <c r="N155" s="13">
        <v>0</v>
      </c>
    </row>
    <row r="156" spans="1:14">
      <c r="B156" s="16" t="s">
        <v>170</v>
      </c>
      <c r="C156" s="17">
        <v>45498</v>
      </c>
      <c r="D156" s="17">
        <v>45498</v>
      </c>
      <c r="E156" s="18">
        <v>0</v>
      </c>
      <c r="F156" s="18">
        <v>128</v>
      </c>
      <c r="G156" s="16" t="s">
        <v>1</v>
      </c>
      <c r="H156" s="16" t="s">
        <v>167</v>
      </c>
      <c r="M156" s="13">
        <v>4101</v>
      </c>
      <c r="N156" s="13">
        <v>0</v>
      </c>
    </row>
    <row r="157" spans="1:14">
      <c r="B157" s="16" t="s">
        <v>171</v>
      </c>
      <c r="C157" s="17">
        <v>45498</v>
      </c>
      <c r="D157" s="17">
        <v>45498</v>
      </c>
      <c r="E157" s="18">
        <v>0</v>
      </c>
      <c r="F157" s="18">
        <v>128</v>
      </c>
      <c r="G157" s="16" t="s">
        <v>1</v>
      </c>
      <c r="H157" s="16" t="s">
        <v>167</v>
      </c>
      <c r="M157" s="13">
        <v>53312</v>
      </c>
      <c r="N157" s="13">
        <v>0</v>
      </c>
    </row>
    <row r="158" spans="1:14">
      <c r="B158" s="16" t="s">
        <v>172</v>
      </c>
      <c r="C158" s="17">
        <v>45498</v>
      </c>
      <c r="D158" s="17">
        <v>45498</v>
      </c>
      <c r="E158" s="18">
        <v>0</v>
      </c>
      <c r="F158" s="18">
        <v>128</v>
      </c>
      <c r="G158" s="16" t="s">
        <v>1</v>
      </c>
      <c r="H158" s="16" t="s">
        <v>167</v>
      </c>
      <c r="M158" s="13">
        <v>53312</v>
      </c>
      <c r="N158" s="13">
        <v>0</v>
      </c>
    </row>
    <row r="159" spans="1:14">
      <c r="B159" s="16" t="s">
        <v>173</v>
      </c>
      <c r="C159" s="17">
        <v>45498</v>
      </c>
      <c r="D159" s="17">
        <v>45498</v>
      </c>
      <c r="E159" s="18">
        <v>0</v>
      </c>
      <c r="F159" s="18">
        <v>128</v>
      </c>
      <c r="G159" s="16" t="s">
        <v>1</v>
      </c>
      <c r="H159" s="16" t="s">
        <v>167</v>
      </c>
      <c r="M159" s="13">
        <v>53312</v>
      </c>
      <c r="N159" s="13">
        <v>0</v>
      </c>
    </row>
    <row r="160" spans="1:14">
      <c r="B160" s="16" t="s">
        <v>174</v>
      </c>
      <c r="C160" s="17">
        <v>45498</v>
      </c>
      <c r="D160" s="17">
        <v>45498</v>
      </c>
      <c r="E160" s="18">
        <v>0</v>
      </c>
      <c r="F160" s="18">
        <v>128</v>
      </c>
      <c r="G160" s="16" t="s">
        <v>1</v>
      </c>
      <c r="H160" s="16" t="s">
        <v>167</v>
      </c>
      <c r="M160" s="13">
        <v>53312</v>
      </c>
      <c r="N160" s="13">
        <v>0</v>
      </c>
    </row>
    <row r="161" spans="2:14">
      <c r="B161" s="16" t="s">
        <v>175</v>
      </c>
      <c r="C161" s="17">
        <v>45498</v>
      </c>
      <c r="D161" s="17">
        <v>45498</v>
      </c>
      <c r="E161" s="18">
        <v>0</v>
      </c>
      <c r="F161" s="18">
        <v>128</v>
      </c>
      <c r="G161" s="16" t="s">
        <v>1</v>
      </c>
      <c r="H161" s="16" t="s">
        <v>167</v>
      </c>
      <c r="M161" s="13">
        <v>16404</v>
      </c>
      <c r="N161" s="13">
        <v>0</v>
      </c>
    </row>
    <row r="162" spans="2:14">
      <c r="B162" s="16" t="s">
        <v>176</v>
      </c>
      <c r="C162" s="17">
        <v>45498</v>
      </c>
      <c r="D162" s="17">
        <v>45498</v>
      </c>
      <c r="E162" s="18">
        <v>0</v>
      </c>
      <c r="F162" s="18">
        <v>128</v>
      </c>
      <c r="G162" s="16" t="s">
        <v>1</v>
      </c>
      <c r="H162" s="16" t="s">
        <v>167</v>
      </c>
      <c r="M162" s="13">
        <v>53312</v>
      </c>
      <c r="N162" s="13">
        <v>0</v>
      </c>
    </row>
    <row r="163" spans="2:14">
      <c r="B163" s="16" t="s">
        <v>177</v>
      </c>
      <c r="C163" s="17">
        <v>45498</v>
      </c>
      <c r="D163" s="17">
        <v>45498</v>
      </c>
      <c r="E163" s="18">
        <v>0</v>
      </c>
      <c r="F163" s="18">
        <v>128</v>
      </c>
      <c r="G163" s="16" t="s">
        <v>1</v>
      </c>
      <c r="H163" s="16" t="s">
        <v>167</v>
      </c>
      <c r="M163" s="13">
        <v>53312</v>
      </c>
      <c r="N163" s="13">
        <v>0</v>
      </c>
    </row>
    <row r="164" spans="2:14">
      <c r="B164" s="16" t="s">
        <v>178</v>
      </c>
      <c r="C164" s="17">
        <v>45498</v>
      </c>
      <c r="D164" s="17">
        <v>45498</v>
      </c>
      <c r="E164" s="18">
        <v>0</v>
      </c>
      <c r="F164" s="18">
        <v>128</v>
      </c>
      <c r="G164" s="16" t="s">
        <v>1</v>
      </c>
      <c r="H164" s="16" t="s">
        <v>167</v>
      </c>
      <c r="M164" s="13">
        <v>32807</v>
      </c>
      <c r="N164" s="13">
        <v>0</v>
      </c>
    </row>
    <row r="165" spans="2:14">
      <c r="B165" s="16" t="s">
        <v>179</v>
      </c>
      <c r="C165" s="17">
        <v>45498</v>
      </c>
      <c r="D165" s="17">
        <v>45498</v>
      </c>
      <c r="E165" s="18">
        <v>0</v>
      </c>
      <c r="F165" s="18">
        <v>128</v>
      </c>
      <c r="G165" s="16" t="s">
        <v>1</v>
      </c>
      <c r="H165" s="16" t="s">
        <v>167</v>
      </c>
      <c r="M165" s="13">
        <v>53312</v>
      </c>
      <c r="N165" s="13">
        <v>0</v>
      </c>
    </row>
    <row r="166" spans="2:14">
      <c r="B166" s="16" t="s">
        <v>180</v>
      </c>
      <c r="C166" s="17">
        <v>45498</v>
      </c>
      <c r="D166" s="17">
        <v>45498</v>
      </c>
      <c r="E166" s="18">
        <v>0</v>
      </c>
      <c r="F166" s="18">
        <v>128</v>
      </c>
      <c r="G166" s="16" t="s">
        <v>1</v>
      </c>
      <c r="H166" s="16" t="s">
        <v>167</v>
      </c>
      <c r="M166" s="13">
        <v>53312</v>
      </c>
      <c r="N166" s="13">
        <v>0</v>
      </c>
    </row>
    <row r="167" spans="2:14">
      <c r="B167" s="16" t="s">
        <v>181</v>
      </c>
      <c r="C167" s="17">
        <v>45498</v>
      </c>
      <c r="D167" s="17">
        <v>45498</v>
      </c>
      <c r="E167" s="18">
        <v>0</v>
      </c>
      <c r="F167" s="18">
        <v>128</v>
      </c>
      <c r="G167" s="16" t="s">
        <v>1</v>
      </c>
      <c r="H167" s="16" t="s">
        <v>167</v>
      </c>
      <c r="M167" s="13">
        <v>53312</v>
      </c>
      <c r="N167" s="13">
        <v>0</v>
      </c>
    </row>
    <row r="168" spans="2:14">
      <c r="B168" s="16" t="s">
        <v>182</v>
      </c>
      <c r="C168" s="17">
        <v>45498</v>
      </c>
      <c r="D168" s="17">
        <v>45498</v>
      </c>
      <c r="E168" s="18">
        <v>0</v>
      </c>
      <c r="F168" s="18">
        <v>128</v>
      </c>
      <c r="G168" s="16" t="s">
        <v>1</v>
      </c>
      <c r="H168" s="16" t="s">
        <v>167</v>
      </c>
      <c r="M168" s="13">
        <v>53312</v>
      </c>
      <c r="N168" s="13">
        <v>0</v>
      </c>
    </row>
    <row r="169" spans="2:14">
      <c r="B169" s="16" t="s">
        <v>183</v>
      </c>
      <c r="C169" s="17">
        <v>45498</v>
      </c>
      <c r="D169" s="17">
        <v>45498</v>
      </c>
      <c r="E169" s="18">
        <v>0</v>
      </c>
      <c r="F169" s="18">
        <v>128</v>
      </c>
      <c r="G169" s="16" t="s">
        <v>1</v>
      </c>
      <c r="H169" s="16" t="s">
        <v>167</v>
      </c>
      <c r="M169" s="13">
        <v>53312</v>
      </c>
      <c r="N169" s="13">
        <v>0</v>
      </c>
    </row>
    <row r="170" spans="2:14">
      <c r="B170" s="16" t="s">
        <v>184</v>
      </c>
      <c r="C170" s="17">
        <v>45498</v>
      </c>
      <c r="D170" s="17">
        <v>45498</v>
      </c>
      <c r="E170" s="18">
        <v>0</v>
      </c>
      <c r="F170" s="18">
        <v>128</v>
      </c>
      <c r="G170" s="16" t="s">
        <v>1</v>
      </c>
      <c r="H170" s="16" t="s">
        <v>167</v>
      </c>
      <c r="M170" s="13">
        <v>53312</v>
      </c>
      <c r="N170" s="13">
        <v>0</v>
      </c>
    </row>
    <row r="171" spans="2:14">
      <c r="B171" s="16" t="s">
        <v>185</v>
      </c>
      <c r="C171" s="17">
        <v>45498</v>
      </c>
      <c r="D171" s="17">
        <v>45498</v>
      </c>
      <c r="E171" s="18">
        <v>0</v>
      </c>
      <c r="F171" s="18">
        <v>128</v>
      </c>
      <c r="G171" s="16" t="s">
        <v>1</v>
      </c>
      <c r="H171" s="16" t="s">
        <v>167</v>
      </c>
      <c r="M171" s="13">
        <v>53312</v>
      </c>
      <c r="N171" s="13">
        <v>0</v>
      </c>
    </row>
    <row r="172" spans="2:14">
      <c r="B172" s="16" t="s">
        <v>186</v>
      </c>
      <c r="C172" s="17">
        <v>45498</v>
      </c>
      <c r="D172" s="17">
        <v>45498</v>
      </c>
      <c r="E172" s="18">
        <v>0</v>
      </c>
      <c r="F172" s="18">
        <v>128</v>
      </c>
      <c r="G172" s="16" t="s">
        <v>1</v>
      </c>
      <c r="H172" s="16" t="s">
        <v>167</v>
      </c>
      <c r="M172" s="13">
        <v>53312</v>
      </c>
      <c r="N172" s="13">
        <v>0</v>
      </c>
    </row>
    <row r="173" spans="2:14">
      <c r="B173" s="16" t="s">
        <v>187</v>
      </c>
      <c r="C173" s="17">
        <v>45498</v>
      </c>
      <c r="D173" s="17">
        <v>45498</v>
      </c>
      <c r="E173" s="18">
        <v>0</v>
      </c>
      <c r="F173" s="18">
        <v>128</v>
      </c>
      <c r="G173" s="16" t="s">
        <v>1</v>
      </c>
      <c r="H173" s="16" t="s">
        <v>167</v>
      </c>
      <c r="M173" s="13">
        <v>12303</v>
      </c>
      <c r="N173" s="13">
        <v>0</v>
      </c>
    </row>
    <row r="174" spans="2:14">
      <c r="B174" s="16" t="s">
        <v>188</v>
      </c>
      <c r="C174" s="17">
        <v>45498</v>
      </c>
      <c r="D174" s="17">
        <v>45498</v>
      </c>
      <c r="E174" s="18">
        <v>0</v>
      </c>
      <c r="F174" s="18">
        <v>128</v>
      </c>
      <c r="G174" s="16" t="s">
        <v>1</v>
      </c>
      <c r="H174" s="16" t="s">
        <v>167</v>
      </c>
      <c r="M174" s="13">
        <v>57577</v>
      </c>
      <c r="N174" s="13">
        <v>0</v>
      </c>
    </row>
    <row r="175" spans="2:14">
      <c r="B175" s="16" t="s">
        <v>189</v>
      </c>
      <c r="C175" s="17">
        <v>45498</v>
      </c>
      <c r="D175" s="17">
        <v>45498</v>
      </c>
      <c r="E175" s="18">
        <v>0</v>
      </c>
      <c r="F175" s="18">
        <v>128</v>
      </c>
      <c r="G175" s="16" t="s">
        <v>1</v>
      </c>
      <c r="H175" s="16" t="s">
        <v>167</v>
      </c>
      <c r="M175" s="13">
        <v>57577</v>
      </c>
      <c r="N175" s="13">
        <v>0</v>
      </c>
    </row>
    <row r="176" spans="2:14">
      <c r="B176" s="16" t="s">
        <v>190</v>
      </c>
      <c r="C176" s="17">
        <v>45498</v>
      </c>
      <c r="D176" s="17">
        <v>45498</v>
      </c>
      <c r="E176" s="18">
        <v>0</v>
      </c>
      <c r="F176" s="18">
        <v>128</v>
      </c>
      <c r="G176" s="16" t="s">
        <v>1</v>
      </c>
      <c r="H176" s="16" t="s">
        <v>167</v>
      </c>
      <c r="M176" s="13">
        <v>57577</v>
      </c>
      <c r="N176" s="13">
        <v>0</v>
      </c>
    </row>
    <row r="177" spans="2:14">
      <c r="B177" s="16" t="s">
        <v>191</v>
      </c>
      <c r="C177" s="17">
        <v>45498</v>
      </c>
      <c r="D177" s="17">
        <v>45498</v>
      </c>
      <c r="E177" s="18">
        <v>0</v>
      </c>
      <c r="F177" s="18">
        <v>128</v>
      </c>
      <c r="G177" s="16" t="s">
        <v>1</v>
      </c>
      <c r="H177" s="16" t="s">
        <v>167</v>
      </c>
      <c r="M177" s="13">
        <v>57577</v>
      </c>
      <c r="N177" s="13">
        <v>0</v>
      </c>
    </row>
    <row r="178" spans="2:14">
      <c r="B178" s="16" t="s">
        <v>192</v>
      </c>
      <c r="C178" s="17">
        <v>45498</v>
      </c>
      <c r="D178" s="17">
        <v>45498</v>
      </c>
      <c r="E178" s="18">
        <v>0</v>
      </c>
      <c r="F178" s="18">
        <v>128</v>
      </c>
      <c r="G178" s="16" t="s">
        <v>1</v>
      </c>
      <c r="H178" s="16" t="s">
        <v>167</v>
      </c>
      <c r="M178" s="13">
        <v>57577</v>
      </c>
      <c r="N178" s="13">
        <v>0</v>
      </c>
    </row>
    <row r="179" spans="2:14">
      <c r="B179" s="16" t="s">
        <v>193</v>
      </c>
      <c r="C179" s="17">
        <v>45498</v>
      </c>
      <c r="D179" s="17">
        <v>45498</v>
      </c>
      <c r="E179" s="18">
        <v>0</v>
      </c>
      <c r="F179" s="18">
        <v>128</v>
      </c>
      <c r="G179" s="16" t="s">
        <v>1</v>
      </c>
      <c r="H179" s="16" t="s">
        <v>167</v>
      </c>
      <c r="M179" s="13">
        <v>57577</v>
      </c>
      <c r="N179" s="13">
        <v>0</v>
      </c>
    </row>
    <row r="180" spans="2:14">
      <c r="B180" s="16" t="s">
        <v>194</v>
      </c>
      <c r="C180" s="17">
        <v>45498</v>
      </c>
      <c r="D180" s="17">
        <v>45498</v>
      </c>
      <c r="E180" s="18">
        <v>0</v>
      </c>
      <c r="F180" s="18">
        <v>128</v>
      </c>
      <c r="G180" s="16" t="s">
        <v>1</v>
      </c>
      <c r="H180" s="16" t="s">
        <v>167</v>
      </c>
      <c r="M180" s="13">
        <v>57577</v>
      </c>
      <c r="N180" s="13">
        <v>0</v>
      </c>
    </row>
    <row r="181" spans="2:14">
      <c r="B181" s="16" t="s">
        <v>195</v>
      </c>
      <c r="C181" s="17">
        <v>45498</v>
      </c>
      <c r="D181" s="17">
        <v>45498</v>
      </c>
      <c r="E181" s="18">
        <v>0</v>
      </c>
      <c r="F181" s="18">
        <v>128</v>
      </c>
      <c r="G181" s="16" t="s">
        <v>1</v>
      </c>
      <c r="H181" s="16" t="s">
        <v>167</v>
      </c>
      <c r="M181" s="13">
        <v>57577</v>
      </c>
      <c r="N181" s="13">
        <v>0</v>
      </c>
    </row>
    <row r="182" spans="2:14">
      <c r="B182" s="16" t="s">
        <v>196</v>
      </c>
      <c r="C182" s="17">
        <v>45498</v>
      </c>
      <c r="D182" s="17">
        <v>45498</v>
      </c>
      <c r="E182" s="18">
        <v>0</v>
      </c>
      <c r="F182" s="18">
        <v>128</v>
      </c>
      <c r="G182" s="16" t="s">
        <v>1</v>
      </c>
      <c r="H182" s="16" t="s">
        <v>167</v>
      </c>
      <c r="M182" s="13">
        <v>57577</v>
      </c>
      <c r="N182" s="13">
        <v>0</v>
      </c>
    </row>
    <row r="183" spans="2:14">
      <c r="B183" s="16" t="s">
        <v>197</v>
      </c>
      <c r="C183" s="17">
        <v>45498</v>
      </c>
      <c r="D183" s="17">
        <v>45498</v>
      </c>
      <c r="E183" s="18">
        <v>0</v>
      </c>
      <c r="F183" s="18">
        <v>128</v>
      </c>
      <c r="G183" s="16" t="s">
        <v>1</v>
      </c>
      <c r="H183" s="16" t="s">
        <v>167</v>
      </c>
      <c r="M183" s="13">
        <v>57577</v>
      </c>
      <c r="N183" s="13">
        <v>0</v>
      </c>
    </row>
    <row r="184" spans="2:14">
      <c r="B184" s="16" t="s">
        <v>198</v>
      </c>
      <c r="C184" s="17">
        <v>45498</v>
      </c>
      <c r="D184" s="17">
        <v>45498</v>
      </c>
      <c r="E184" s="18">
        <v>0</v>
      </c>
      <c r="F184" s="18">
        <v>128</v>
      </c>
      <c r="G184" s="16" t="s">
        <v>1</v>
      </c>
      <c r="H184" s="16" t="s">
        <v>167</v>
      </c>
      <c r="M184" s="13">
        <v>57577</v>
      </c>
      <c r="N184" s="13">
        <v>0</v>
      </c>
    </row>
    <row r="185" spans="2:14">
      <c r="B185" s="16" t="s">
        <v>199</v>
      </c>
      <c r="C185" s="17">
        <v>45498</v>
      </c>
      <c r="D185" s="17">
        <v>45498</v>
      </c>
      <c r="E185" s="18">
        <v>0</v>
      </c>
      <c r="F185" s="18">
        <v>128</v>
      </c>
      <c r="G185" s="16" t="s">
        <v>1</v>
      </c>
      <c r="H185" s="16" t="s">
        <v>167</v>
      </c>
      <c r="M185" s="13">
        <v>57577</v>
      </c>
      <c r="N185" s="13">
        <v>0</v>
      </c>
    </row>
    <row r="186" spans="2:14">
      <c r="B186" s="16" t="s">
        <v>200</v>
      </c>
      <c r="C186" s="17">
        <v>45498</v>
      </c>
      <c r="D186" s="17">
        <v>45498</v>
      </c>
      <c r="E186" s="18">
        <v>0</v>
      </c>
      <c r="F186" s="18">
        <v>128</v>
      </c>
      <c r="G186" s="16" t="s">
        <v>1</v>
      </c>
      <c r="H186" s="16" t="s">
        <v>167</v>
      </c>
      <c r="M186" s="13">
        <v>57577</v>
      </c>
      <c r="N186" s="13">
        <v>0</v>
      </c>
    </row>
    <row r="187" spans="2:14">
      <c r="B187" s="16" t="s">
        <v>201</v>
      </c>
      <c r="C187" s="17">
        <v>45498</v>
      </c>
      <c r="D187" s="17">
        <v>45498</v>
      </c>
      <c r="E187" s="18">
        <v>0</v>
      </c>
      <c r="F187" s="18">
        <v>128</v>
      </c>
      <c r="G187" s="16" t="s">
        <v>1</v>
      </c>
      <c r="H187" s="16" t="s">
        <v>167</v>
      </c>
      <c r="M187" s="13">
        <v>57577</v>
      </c>
      <c r="N187" s="13">
        <v>0</v>
      </c>
    </row>
    <row r="188" spans="2:14">
      <c r="B188" s="16" t="s">
        <v>202</v>
      </c>
      <c r="C188" s="17">
        <v>45498</v>
      </c>
      <c r="D188" s="17">
        <v>45498</v>
      </c>
      <c r="E188" s="18">
        <v>0</v>
      </c>
      <c r="F188" s="18">
        <v>128</v>
      </c>
      <c r="G188" s="16" t="s">
        <v>1</v>
      </c>
      <c r="H188" s="16" t="s">
        <v>167</v>
      </c>
      <c r="M188" s="13">
        <v>57577</v>
      </c>
      <c r="N188" s="13">
        <v>0</v>
      </c>
    </row>
    <row r="189" spans="2:14">
      <c r="B189" s="16" t="s">
        <v>203</v>
      </c>
      <c r="C189" s="17">
        <v>45498</v>
      </c>
      <c r="D189" s="17">
        <v>45498</v>
      </c>
      <c r="E189" s="18">
        <v>0</v>
      </c>
      <c r="F189" s="18">
        <v>128</v>
      </c>
      <c r="G189" s="16" t="s">
        <v>1</v>
      </c>
      <c r="H189" s="16" t="s">
        <v>167</v>
      </c>
      <c r="M189" s="13">
        <v>57577</v>
      </c>
      <c r="N189" s="13">
        <v>0</v>
      </c>
    </row>
    <row r="190" spans="2:14">
      <c r="B190" s="16" t="s">
        <v>204</v>
      </c>
      <c r="C190" s="17">
        <v>45498</v>
      </c>
      <c r="D190" s="17">
        <v>45498</v>
      </c>
      <c r="E190" s="18">
        <v>0</v>
      </c>
      <c r="F190" s="18">
        <v>128</v>
      </c>
      <c r="G190" s="16" t="s">
        <v>1</v>
      </c>
      <c r="H190" s="16" t="s">
        <v>167</v>
      </c>
      <c r="M190" s="13">
        <v>57577</v>
      </c>
      <c r="N190" s="13">
        <v>0</v>
      </c>
    </row>
    <row r="191" spans="2:14">
      <c r="B191" s="16" t="s">
        <v>205</v>
      </c>
      <c r="C191" s="17">
        <v>45498</v>
      </c>
      <c r="D191" s="17">
        <v>45498</v>
      </c>
      <c r="E191" s="18">
        <v>0</v>
      </c>
      <c r="F191" s="18">
        <v>128</v>
      </c>
      <c r="G191" s="16" t="s">
        <v>1</v>
      </c>
      <c r="H191" s="16" t="s">
        <v>167</v>
      </c>
      <c r="M191" s="13">
        <v>57577</v>
      </c>
      <c r="N191" s="13">
        <v>0</v>
      </c>
    </row>
    <row r="192" spans="2:14">
      <c r="B192" s="16" t="s">
        <v>206</v>
      </c>
      <c r="C192" s="17">
        <v>45498</v>
      </c>
      <c r="D192" s="17">
        <v>45498</v>
      </c>
      <c r="E192" s="18">
        <v>0</v>
      </c>
      <c r="F192" s="18">
        <v>128</v>
      </c>
      <c r="G192" s="16" t="s">
        <v>1</v>
      </c>
      <c r="H192" s="16" t="s">
        <v>167</v>
      </c>
      <c r="M192" s="13">
        <v>57577</v>
      </c>
      <c r="N192" s="13">
        <v>0</v>
      </c>
    </row>
    <row r="193" spans="2:14">
      <c r="B193" s="16" t="s">
        <v>207</v>
      </c>
      <c r="C193" s="17">
        <v>45498</v>
      </c>
      <c r="D193" s="17">
        <v>45498</v>
      </c>
      <c r="E193" s="18">
        <v>0</v>
      </c>
      <c r="F193" s="18">
        <v>128</v>
      </c>
      <c r="G193" s="16" t="s">
        <v>1</v>
      </c>
      <c r="H193" s="16" t="s">
        <v>167</v>
      </c>
      <c r="M193" s="13">
        <v>57577</v>
      </c>
      <c r="N193" s="13">
        <v>0</v>
      </c>
    </row>
    <row r="194" spans="2:14">
      <c r="B194" s="16" t="s">
        <v>208</v>
      </c>
      <c r="C194" s="17">
        <v>45498</v>
      </c>
      <c r="D194" s="17">
        <v>45498</v>
      </c>
      <c r="E194" s="18">
        <v>0</v>
      </c>
      <c r="F194" s="18">
        <v>128</v>
      </c>
      <c r="G194" s="16" t="s">
        <v>1</v>
      </c>
      <c r="H194" s="16" t="s">
        <v>167</v>
      </c>
      <c r="M194" s="13">
        <v>57577</v>
      </c>
      <c r="N194" s="13">
        <v>0</v>
      </c>
    </row>
    <row r="195" spans="2:14">
      <c r="B195" s="16" t="s">
        <v>209</v>
      </c>
      <c r="C195" s="17">
        <v>45498</v>
      </c>
      <c r="D195" s="17">
        <v>45498</v>
      </c>
      <c r="E195" s="18">
        <v>0</v>
      </c>
      <c r="F195" s="18">
        <v>128</v>
      </c>
      <c r="G195" s="16" t="s">
        <v>1</v>
      </c>
      <c r="H195" s="16" t="s">
        <v>167</v>
      </c>
      <c r="M195" s="13">
        <v>57577</v>
      </c>
      <c r="N195" s="13">
        <v>0</v>
      </c>
    </row>
    <row r="196" spans="2:14">
      <c r="B196" s="16" t="s">
        <v>210</v>
      </c>
      <c r="C196" s="17">
        <v>45498</v>
      </c>
      <c r="D196" s="17">
        <v>45498</v>
      </c>
      <c r="E196" s="18">
        <v>0</v>
      </c>
      <c r="F196" s="18">
        <v>128</v>
      </c>
      <c r="G196" s="16" t="s">
        <v>1</v>
      </c>
      <c r="H196" s="16" t="s">
        <v>167</v>
      </c>
      <c r="M196" s="13">
        <v>57577</v>
      </c>
      <c r="N196" s="13">
        <v>0</v>
      </c>
    </row>
    <row r="197" spans="2:14">
      <c r="B197" s="16" t="s">
        <v>211</v>
      </c>
      <c r="C197" s="17">
        <v>45498</v>
      </c>
      <c r="D197" s="17">
        <v>45498</v>
      </c>
      <c r="E197" s="18">
        <v>0</v>
      </c>
      <c r="F197" s="18">
        <v>128</v>
      </c>
      <c r="G197" s="16" t="s">
        <v>1</v>
      </c>
      <c r="H197" s="16" t="s">
        <v>167</v>
      </c>
      <c r="M197" s="13">
        <v>57577</v>
      </c>
      <c r="N197" s="13">
        <v>0</v>
      </c>
    </row>
    <row r="198" spans="2:14">
      <c r="B198" s="16" t="s">
        <v>212</v>
      </c>
      <c r="C198" s="17">
        <v>45498</v>
      </c>
      <c r="D198" s="17">
        <v>45498</v>
      </c>
      <c r="E198" s="18">
        <v>0</v>
      </c>
      <c r="F198" s="18">
        <v>128</v>
      </c>
      <c r="G198" s="16" t="s">
        <v>1</v>
      </c>
      <c r="H198" s="16" t="s">
        <v>167</v>
      </c>
      <c r="M198" s="13">
        <v>57577</v>
      </c>
      <c r="N198" s="13">
        <v>0</v>
      </c>
    </row>
    <row r="199" spans="2:14">
      <c r="B199" s="16" t="s">
        <v>213</v>
      </c>
      <c r="C199" s="17">
        <v>45498</v>
      </c>
      <c r="D199" s="17">
        <v>45498</v>
      </c>
      <c r="E199" s="18">
        <v>0</v>
      </c>
      <c r="F199" s="18">
        <v>128</v>
      </c>
      <c r="G199" s="16" t="s">
        <v>1</v>
      </c>
      <c r="H199" s="16" t="s">
        <v>167</v>
      </c>
      <c r="M199" s="13">
        <v>57577</v>
      </c>
      <c r="N199" s="13">
        <v>0</v>
      </c>
    </row>
    <row r="200" spans="2:14">
      <c r="B200" s="16" t="s">
        <v>214</v>
      </c>
      <c r="C200" s="17">
        <v>45498</v>
      </c>
      <c r="D200" s="17">
        <v>45498</v>
      </c>
      <c r="E200" s="18">
        <v>0</v>
      </c>
      <c r="F200" s="18">
        <v>128</v>
      </c>
      <c r="G200" s="16" t="s">
        <v>1</v>
      </c>
      <c r="H200" s="16" t="s">
        <v>167</v>
      </c>
      <c r="M200" s="13">
        <v>26574</v>
      </c>
      <c r="N200" s="13">
        <v>0</v>
      </c>
    </row>
    <row r="201" spans="2:14">
      <c r="B201" s="16" t="s">
        <v>215</v>
      </c>
      <c r="C201" s="17">
        <v>45498</v>
      </c>
      <c r="D201" s="17">
        <v>45498</v>
      </c>
      <c r="E201" s="18">
        <v>0</v>
      </c>
      <c r="F201" s="18">
        <v>128</v>
      </c>
      <c r="G201" s="16" t="s">
        <v>1</v>
      </c>
      <c r="H201" s="16" t="s">
        <v>167</v>
      </c>
      <c r="M201" s="13">
        <v>57577</v>
      </c>
      <c r="N201" s="13">
        <v>0</v>
      </c>
    </row>
    <row r="202" spans="2:14">
      <c r="B202" s="16" t="s">
        <v>216</v>
      </c>
      <c r="C202" s="17">
        <v>45534</v>
      </c>
      <c r="D202" s="17">
        <v>45534</v>
      </c>
      <c r="E202" s="18">
        <v>0</v>
      </c>
      <c r="F202" s="18">
        <v>92</v>
      </c>
      <c r="G202" s="16" t="s">
        <v>1</v>
      </c>
      <c r="H202" s="16" t="s">
        <v>217</v>
      </c>
      <c r="M202" s="13">
        <v>57577</v>
      </c>
      <c r="N202" s="13">
        <v>0</v>
      </c>
    </row>
    <row r="203" spans="2:14">
      <c r="B203" s="16" t="s">
        <v>218</v>
      </c>
      <c r="C203" s="17">
        <v>45534</v>
      </c>
      <c r="D203" s="17">
        <v>45534</v>
      </c>
      <c r="E203" s="18">
        <v>0</v>
      </c>
      <c r="F203" s="18">
        <v>92</v>
      </c>
      <c r="G203" s="16" t="s">
        <v>1</v>
      </c>
      <c r="H203" s="16" t="s">
        <v>217</v>
      </c>
      <c r="M203" s="13">
        <v>57577</v>
      </c>
      <c r="N203" s="13">
        <v>0</v>
      </c>
    </row>
    <row r="204" spans="2:14">
      <c r="B204" s="16" t="s">
        <v>219</v>
      </c>
      <c r="C204" s="17">
        <v>45534</v>
      </c>
      <c r="D204" s="17">
        <v>45534</v>
      </c>
      <c r="E204" s="18">
        <v>0</v>
      </c>
      <c r="F204" s="18">
        <v>92</v>
      </c>
      <c r="G204" s="16" t="s">
        <v>1</v>
      </c>
      <c r="H204" s="16" t="s">
        <v>217</v>
      </c>
      <c r="M204" s="13">
        <v>57577</v>
      </c>
      <c r="N204" s="13">
        <v>0</v>
      </c>
    </row>
    <row r="205" spans="2:14">
      <c r="B205" s="16" t="s">
        <v>220</v>
      </c>
      <c r="C205" s="17">
        <v>45534</v>
      </c>
      <c r="D205" s="17">
        <v>45534</v>
      </c>
      <c r="E205" s="18">
        <v>0</v>
      </c>
      <c r="F205" s="18">
        <v>92</v>
      </c>
      <c r="G205" s="16" t="s">
        <v>1</v>
      </c>
      <c r="H205" s="16" t="s">
        <v>217</v>
      </c>
      <c r="M205" s="13">
        <v>57577</v>
      </c>
      <c r="N205" s="13">
        <v>0</v>
      </c>
    </row>
    <row r="206" spans="2:14">
      <c r="B206" s="16" t="s">
        <v>221</v>
      </c>
      <c r="C206" s="17">
        <v>45534</v>
      </c>
      <c r="D206" s="17">
        <v>45534</v>
      </c>
      <c r="E206" s="18">
        <v>0</v>
      </c>
      <c r="F206" s="18">
        <v>92</v>
      </c>
      <c r="G206" s="16" t="s">
        <v>1</v>
      </c>
      <c r="H206" s="16" t="s">
        <v>217</v>
      </c>
      <c r="M206" s="13">
        <v>57577</v>
      </c>
      <c r="N206" s="13">
        <v>0</v>
      </c>
    </row>
    <row r="207" spans="2:14">
      <c r="B207" s="16" t="s">
        <v>222</v>
      </c>
      <c r="C207" s="17">
        <v>45534</v>
      </c>
      <c r="D207" s="17">
        <v>45534</v>
      </c>
      <c r="E207" s="18">
        <v>0</v>
      </c>
      <c r="F207" s="18">
        <v>92</v>
      </c>
      <c r="G207" s="16" t="s">
        <v>1</v>
      </c>
      <c r="H207" s="16" t="s">
        <v>217</v>
      </c>
      <c r="M207" s="13">
        <v>57577</v>
      </c>
      <c r="N207" s="13">
        <v>0</v>
      </c>
    </row>
    <row r="208" spans="2:14">
      <c r="B208" s="16" t="s">
        <v>223</v>
      </c>
      <c r="C208" s="17">
        <v>45534</v>
      </c>
      <c r="D208" s="17">
        <v>45534</v>
      </c>
      <c r="E208" s="18">
        <v>0</v>
      </c>
      <c r="F208" s="18">
        <v>92</v>
      </c>
      <c r="G208" s="16" t="s">
        <v>1</v>
      </c>
      <c r="H208" s="16" t="s">
        <v>217</v>
      </c>
      <c r="M208" s="13">
        <v>57577</v>
      </c>
      <c r="N208" s="13">
        <v>0</v>
      </c>
    </row>
    <row r="209" spans="2:14">
      <c r="B209" s="16" t="s">
        <v>224</v>
      </c>
      <c r="C209" s="17">
        <v>45534</v>
      </c>
      <c r="D209" s="17">
        <v>45534</v>
      </c>
      <c r="E209" s="18">
        <v>0</v>
      </c>
      <c r="F209" s="18">
        <v>92</v>
      </c>
      <c r="G209" s="16" t="s">
        <v>1</v>
      </c>
      <c r="H209" s="16" t="s">
        <v>217</v>
      </c>
      <c r="M209" s="13">
        <v>57577</v>
      </c>
      <c r="N209" s="13">
        <v>0</v>
      </c>
    </row>
    <row r="210" spans="2:14">
      <c r="B210" s="16" t="s">
        <v>145</v>
      </c>
      <c r="C210" s="17">
        <v>45623</v>
      </c>
      <c r="D210" s="17">
        <v>45623</v>
      </c>
      <c r="E210" s="18">
        <v>0</v>
      </c>
      <c r="F210" s="18">
        <v>3</v>
      </c>
      <c r="G210" s="16" t="s">
        <v>1</v>
      </c>
      <c r="H210" s="16" t="s">
        <v>777</v>
      </c>
      <c r="M210" s="13">
        <v>57577</v>
      </c>
      <c r="N210" s="13">
        <v>0</v>
      </c>
    </row>
    <row r="211" spans="2:14">
      <c r="B211" s="16" t="s">
        <v>146</v>
      </c>
      <c r="C211" s="17">
        <v>45623</v>
      </c>
      <c r="D211" s="17">
        <v>45623</v>
      </c>
      <c r="E211" s="18">
        <v>0</v>
      </c>
      <c r="F211" s="18">
        <v>3</v>
      </c>
      <c r="G211" s="16" t="s">
        <v>1</v>
      </c>
      <c r="H211" s="16" t="s">
        <v>777</v>
      </c>
      <c r="M211" s="13">
        <v>57577</v>
      </c>
      <c r="N211" s="13">
        <v>0</v>
      </c>
    </row>
    <row r="212" spans="2:14">
      <c r="B212" s="16" t="s">
        <v>147</v>
      </c>
      <c r="C212" s="17">
        <v>45623</v>
      </c>
      <c r="D212" s="17">
        <v>45623</v>
      </c>
      <c r="E212" s="18">
        <v>0</v>
      </c>
      <c r="F212" s="18">
        <v>3</v>
      </c>
      <c r="G212" s="16" t="s">
        <v>1</v>
      </c>
      <c r="H212" s="16" t="s">
        <v>777</v>
      </c>
      <c r="M212" s="13">
        <v>57577</v>
      </c>
      <c r="N212" s="13">
        <v>0</v>
      </c>
    </row>
    <row r="213" spans="2:14">
      <c r="B213" s="16" t="s">
        <v>148</v>
      </c>
      <c r="C213" s="17">
        <v>45623</v>
      </c>
      <c r="D213" s="17">
        <v>45623</v>
      </c>
      <c r="E213" s="18">
        <v>0</v>
      </c>
      <c r="F213" s="18">
        <v>3</v>
      </c>
      <c r="G213" s="16" t="s">
        <v>1</v>
      </c>
      <c r="H213" s="16" t="s">
        <v>777</v>
      </c>
      <c r="M213" s="13">
        <v>57577</v>
      </c>
      <c r="N213" s="13">
        <v>0</v>
      </c>
    </row>
    <row r="214" spans="2:14">
      <c r="B214" s="16" t="s">
        <v>149</v>
      </c>
      <c r="C214" s="17">
        <v>45623</v>
      </c>
      <c r="D214" s="17">
        <v>45623</v>
      </c>
      <c r="E214" s="18">
        <v>0</v>
      </c>
      <c r="F214" s="18">
        <v>3</v>
      </c>
      <c r="G214" s="16" t="s">
        <v>1</v>
      </c>
      <c r="H214" s="16" t="s">
        <v>777</v>
      </c>
      <c r="M214" s="13">
        <v>62006</v>
      </c>
      <c r="N214" s="13">
        <v>0</v>
      </c>
    </row>
    <row r="215" spans="2:14">
      <c r="B215" s="16" t="s">
        <v>150</v>
      </c>
      <c r="C215" s="17">
        <v>45623</v>
      </c>
      <c r="D215" s="17">
        <v>45623</v>
      </c>
      <c r="E215" s="18">
        <v>0</v>
      </c>
      <c r="F215" s="18">
        <v>3</v>
      </c>
      <c r="G215" s="16" t="s">
        <v>1</v>
      </c>
      <c r="H215" s="16" t="s">
        <v>777</v>
      </c>
      <c r="M215" s="13">
        <v>57577</v>
      </c>
      <c r="N215" s="13">
        <v>0</v>
      </c>
    </row>
    <row r="216" spans="2:14">
      <c r="B216" s="16" t="s">
        <v>151</v>
      </c>
      <c r="C216" s="17">
        <v>45623</v>
      </c>
      <c r="D216" s="17">
        <v>45623</v>
      </c>
      <c r="E216" s="18">
        <v>0</v>
      </c>
      <c r="F216" s="18">
        <v>3</v>
      </c>
      <c r="G216" s="16" t="s">
        <v>1</v>
      </c>
      <c r="H216" s="16" t="s">
        <v>777</v>
      </c>
      <c r="M216" s="13">
        <v>57577</v>
      </c>
      <c r="N216" s="13">
        <v>0</v>
      </c>
    </row>
    <row r="217" spans="2:14">
      <c r="B217" s="16" t="s">
        <v>152</v>
      </c>
      <c r="C217" s="17">
        <v>45623</v>
      </c>
      <c r="D217" s="17">
        <v>45623</v>
      </c>
      <c r="E217" s="18">
        <v>0</v>
      </c>
      <c r="F217" s="18">
        <v>3</v>
      </c>
      <c r="G217" s="16" t="s">
        <v>1</v>
      </c>
      <c r="H217" s="16" t="s">
        <v>777</v>
      </c>
      <c r="M217" s="13">
        <v>57577</v>
      </c>
      <c r="N217" s="13">
        <v>0</v>
      </c>
    </row>
    <row r="218" spans="2:14">
      <c r="B218" s="16" t="s">
        <v>102</v>
      </c>
      <c r="C218" s="17">
        <v>45623</v>
      </c>
      <c r="D218" s="17">
        <v>45623</v>
      </c>
      <c r="E218" s="18">
        <v>0</v>
      </c>
      <c r="F218" s="18">
        <v>3</v>
      </c>
      <c r="G218" s="16" t="s">
        <v>1</v>
      </c>
      <c r="H218" s="16" t="s">
        <v>777</v>
      </c>
      <c r="M218" s="13">
        <v>57577</v>
      </c>
      <c r="N218" s="13">
        <v>0</v>
      </c>
    </row>
    <row r="219" spans="2:14">
      <c r="B219" s="16" t="s">
        <v>153</v>
      </c>
      <c r="C219" s="17">
        <v>45623</v>
      </c>
      <c r="D219" s="17">
        <v>45623</v>
      </c>
      <c r="E219" s="18">
        <v>0</v>
      </c>
      <c r="F219" s="18">
        <v>3</v>
      </c>
      <c r="G219" s="16" t="s">
        <v>1</v>
      </c>
      <c r="H219" s="16" t="s">
        <v>777</v>
      </c>
      <c r="M219" s="13">
        <v>87091</v>
      </c>
      <c r="N219" s="13">
        <v>0</v>
      </c>
    </row>
    <row r="220" spans="2:14">
      <c r="B220" s="16" t="s">
        <v>154</v>
      </c>
      <c r="C220" s="17">
        <v>45623</v>
      </c>
      <c r="D220" s="17">
        <v>45623</v>
      </c>
      <c r="E220" s="18">
        <v>0</v>
      </c>
      <c r="F220" s="18">
        <v>3</v>
      </c>
      <c r="G220" s="16" t="s">
        <v>1</v>
      </c>
      <c r="H220" s="16" t="s">
        <v>777</v>
      </c>
      <c r="M220" s="13">
        <v>57577</v>
      </c>
      <c r="N220" s="13">
        <v>0</v>
      </c>
    </row>
    <row r="221" spans="2:14">
      <c r="B221" s="16" t="s">
        <v>155</v>
      </c>
      <c r="C221" s="17">
        <v>45623</v>
      </c>
      <c r="D221" s="17">
        <v>45623</v>
      </c>
      <c r="E221" s="18">
        <v>0</v>
      </c>
      <c r="F221" s="18">
        <v>3</v>
      </c>
      <c r="G221" s="16" t="s">
        <v>1</v>
      </c>
      <c r="H221" s="16" t="s">
        <v>777</v>
      </c>
      <c r="M221" s="13">
        <v>57577</v>
      </c>
      <c r="N221" s="13">
        <v>0</v>
      </c>
    </row>
    <row r="222" spans="2:14">
      <c r="B222" s="16" t="s">
        <v>156</v>
      </c>
      <c r="C222" s="17">
        <v>45623</v>
      </c>
      <c r="D222" s="17">
        <v>45623</v>
      </c>
      <c r="E222" s="18">
        <v>0</v>
      </c>
      <c r="F222" s="18">
        <v>3</v>
      </c>
      <c r="G222" s="16" t="s">
        <v>1</v>
      </c>
      <c r="H222" s="16" t="s">
        <v>777</v>
      </c>
      <c r="M222" s="13">
        <v>62006</v>
      </c>
      <c r="N222" s="13">
        <v>0</v>
      </c>
    </row>
    <row r="223" spans="2:14">
      <c r="B223" s="16" t="s">
        <v>157</v>
      </c>
      <c r="C223" s="17">
        <v>45623</v>
      </c>
      <c r="D223" s="17">
        <v>45623</v>
      </c>
      <c r="E223" s="18">
        <v>0</v>
      </c>
      <c r="F223" s="18">
        <v>3</v>
      </c>
      <c r="G223" s="16" t="s">
        <v>1</v>
      </c>
      <c r="H223" s="16" t="s">
        <v>777</v>
      </c>
      <c r="M223" s="13">
        <v>62006</v>
      </c>
      <c r="N223" s="13">
        <v>0</v>
      </c>
    </row>
    <row r="224" spans="2:14">
      <c r="B224" s="16" t="s">
        <v>158</v>
      </c>
      <c r="C224" s="17">
        <v>45623</v>
      </c>
      <c r="D224" s="17">
        <v>45623</v>
      </c>
      <c r="E224" s="18">
        <v>0</v>
      </c>
      <c r="F224" s="18">
        <v>3</v>
      </c>
      <c r="G224" s="16" t="s">
        <v>1</v>
      </c>
      <c r="H224" s="16" t="s">
        <v>777</v>
      </c>
      <c r="M224" s="13">
        <v>125798</v>
      </c>
      <c r="N224" s="13">
        <v>0</v>
      </c>
    </row>
    <row r="225" spans="1:16">
      <c r="B225" s="16" t="s">
        <v>159</v>
      </c>
      <c r="C225" s="17">
        <v>45623</v>
      </c>
      <c r="D225" s="17">
        <v>45623</v>
      </c>
      <c r="E225" s="18">
        <v>0</v>
      </c>
      <c r="F225" s="18">
        <v>3</v>
      </c>
      <c r="G225" s="16" t="s">
        <v>1</v>
      </c>
      <c r="H225" s="16" t="s">
        <v>777</v>
      </c>
      <c r="M225" s="13">
        <v>57577</v>
      </c>
      <c r="N225" s="13">
        <v>0</v>
      </c>
    </row>
    <row r="226" spans="1:16">
      <c r="B226" s="16" t="s">
        <v>160</v>
      </c>
      <c r="C226" s="17">
        <v>45623</v>
      </c>
      <c r="D226" s="17">
        <v>45623</v>
      </c>
      <c r="E226" s="18">
        <v>0</v>
      </c>
      <c r="F226" s="18">
        <v>3</v>
      </c>
      <c r="G226" s="16" t="s">
        <v>1</v>
      </c>
      <c r="H226" s="16" t="s">
        <v>777</v>
      </c>
      <c r="M226" s="13">
        <v>57577</v>
      </c>
      <c r="N226" s="13">
        <v>0</v>
      </c>
    </row>
    <row r="227" spans="1:16">
      <c r="B227" s="16" t="s">
        <v>161</v>
      </c>
      <c r="C227" s="17">
        <v>45623</v>
      </c>
      <c r="D227" s="17">
        <v>45623</v>
      </c>
      <c r="E227" s="18">
        <v>0</v>
      </c>
      <c r="F227" s="18">
        <v>3</v>
      </c>
      <c r="G227" s="16" t="s">
        <v>1</v>
      </c>
      <c r="H227" s="16" t="s">
        <v>777</v>
      </c>
      <c r="M227" s="13">
        <v>62006</v>
      </c>
      <c r="N227" s="13">
        <v>0</v>
      </c>
    </row>
    <row r="228" spans="1:16">
      <c r="B228" s="16" t="s">
        <v>162</v>
      </c>
      <c r="C228" s="17">
        <v>45623</v>
      </c>
      <c r="D228" s="17">
        <v>45623</v>
      </c>
      <c r="E228" s="18">
        <v>0</v>
      </c>
      <c r="F228" s="18">
        <v>3</v>
      </c>
      <c r="G228" s="16" t="s">
        <v>1</v>
      </c>
      <c r="H228" s="16" t="s">
        <v>777</v>
      </c>
      <c r="M228" s="13">
        <v>57577</v>
      </c>
      <c r="N228" s="13">
        <v>0</v>
      </c>
    </row>
    <row r="230" spans="1:16">
      <c r="A230" s="8" t="s">
        <v>225</v>
      </c>
      <c r="M230" s="14">
        <v>78114659.319999993</v>
      </c>
      <c r="N230" s="14">
        <v>0</v>
      </c>
    </row>
    <row r="233" spans="1:16">
      <c r="A233" s="4" t="s">
        <v>226</v>
      </c>
      <c r="M233" s="19" t="s">
        <v>227</v>
      </c>
      <c r="N233" s="20">
        <v>1</v>
      </c>
      <c r="O233" s="21" t="s">
        <v>228</v>
      </c>
      <c r="P233" s="22">
        <v>1</v>
      </c>
    </row>
  </sheetData>
  <autoFilter ref="A18:P22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8"/>
  <sheetViews>
    <sheetView showGridLines="0" workbookViewId="0">
      <pane ySplit="2" topLeftCell="A3" activePane="bottomLeft" state="frozen"/>
      <selection pane="bottomLeft" activeCell="N2" sqref="N2"/>
    </sheetView>
  </sheetViews>
  <sheetFormatPr baseColWidth="10" defaultRowHeight="10"/>
  <cols>
    <col min="1" max="1" width="11" style="156" bestFit="1" customWidth="1"/>
    <col min="2" max="3" width="10.90625" style="156"/>
    <col min="4" max="4" width="11" style="156" bestFit="1" customWidth="1"/>
    <col min="5" max="7" width="10.90625" style="156"/>
    <col min="8" max="9" width="11" style="156" bestFit="1" customWidth="1"/>
    <col min="10" max="12" width="11.453125" style="156" bestFit="1" customWidth="1"/>
    <col min="13" max="14" width="10.90625" style="156"/>
    <col min="15" max="16" width="11" style="156" bestFit="1" customWidth="1"/>
    <col min="17" max="17" width="10.90625" style="156"/>
    <col min="18" max="21" width="11" style="156" bestFit="1" customWidth="1"/>
    <col min="22" max="22" width="11.453125" style="156" bestFit="1" customWidth="1"/>
    <col min="23" max="25" width="11" style="156" bestFit="1" customWidth="1"/>
    <col min="26" max="27" width="10.90625" style="156"/>
    <col min="28" max="28" width="11" style="156" bestFit="1" customWidth="1"/>
    <col min="29" max="29" width="10.90625" style="156"/>
    <col min="30" max="30" width="11" style="156" bestFit="1" customWidth="1"/>
    <col min="31" max="35" width="10.90625" style="156"/>
    <col min="36" max="46" width="11" style="156" bestFit="1" customWidth="1"/>
    <col min="47" max="49" width="10.90625" style="156"/>
    <col min="50" max="52" width="11" style="156" bestFit="1" customWidth="1"/>
    <col min="53" max="55" width="10.90625" style="156"/>
    <col min="56" max="56" width="11" style="156" bestFit="1" customWidth="1"/>
    <col min="57" max="16384" width="10.90625" style="156"/>
  </cols>
  <sheetData>
    <row r="1" spans="1:56" s="152" customFormat="1">
      <c r="A1" s="151"/>
      <c r="H1" s="153"/>
      <c r="I1" s="153"/>
      <c r="J1" s="154">
        <f>+SUBTOTAL(9,J3:J27398)</f>
        <v>221017331</v>
      </c>
      <c r="K1" s="154">
        <f>+SUBTOTAL(9,K3:K27398)</f>
        <v>175136580</v>
      </c>
      <c r="L1" s="155">
        <f>+K1-SUM(AJ1:AR1)</f>
        <v>0</v>
      </c>
      <c r="O1" s="154">
        <f>+SUBTOTAL(9,O3:O27398)</f>
        <v>17844801</v>
      </c>
      <c r="P1" s="151"/>
      <c r="V1" s="154">
        <f>+SUBTOTAL(9,V3:V27398)</f>
        <v>220597331</v>
      </c>
      <c r="W1" s="154">
        <f>+SUBTOTAL(9,W3:W27398)</f>
        <v>822511</v>
      </c>
      <c r="X1" s="154">
        <f>+SUBTOTAL(9,X3:X27398)</f>
        <v>0</v>
      </c>
      <c r="Y1" s="154">
        <f>+SUBTOTAL(9,Y3:Y27398)</f>
        <v>5376000</v>
      </c>
      <c r="Z1" s="154"/>
      <c r="AA1" s="154"/>
      <c r="AB1" s="154">
        <f>+SUBTOTAL(9,AB3:AB27398)</f>
        <v>3719918</v>
      </c>
      <c r="AC1" s="154"/>
      <c r="AD1" s="154">
        <f>+SUBTOTAL(9,AD3:AD27398)</f>
        <v>8864111</v>
      </c>
      <c r="AE1" s="151"/>
      <c r="AF1" s="151"/>
      <c r="AG1" s="151"/>
      <c r="AH1" s="151"/>
      <c r="AI1" s="151"/>
      <c r="AJ1" s="154">
        <f t="shared" ref="AJ1:AR1" si="0">+SUBTOTAL(9,AJ3:AJ27398)</f>
        <v>148006891</v>
      </c>
      <c r="AK1" s="154">
        <f t="shared" si="0"/>
        <v>8041600</v>
      </c>
      <c r="AL1" s="154">
        <f t="shared" si="0"/>
        <v>0</v>
      </c>
      <c r="AM1" s="154">
        <f t="shared" si="0"/>
        <v>0</v>
      </c>
      <c r="AN1" s="154">
        <f t="shared" si="0"/>
        <v>0</v>
      </c>
      <c r="AO1" s="154">
        <f t="shared" si="0"/>
        <v>822511</v>
      </c>
      <c r="AP1" s="154">
        <f t="shared" si="0"/>
        <v>18265578</v>
      </c>
      <c r="AQ1" s="154">
        <f t="shared" si="0"/>
        <v>0</v>
      </c>
      <c r="AR1" s="154">
        <f t="shared" si="0"/>
        <v>0</v>
      </c>
      <c r="AS1" s="154">
        <v>0</v>
      </c>
      <c r="AY1" s="154">
        <f>+SUBTOTAL(9,AY3:AY27398)</f>
        <v>184959377.52000001</v>
      </c>
    </row>
    <row r="2" spans="1:56" ht="30">
      <c r="A2" s="131" t="s">
        <v>691</v>
      </c>
      <c r="B2" s="132" t="s">
        <v>692</v>
      </c>
      <c r="C2" s="132" t="s">
        <v>693</v>
      </c>
      <c r="D2" s="132" t="s">
        <v>694</v>
      </c>
      <c r="E2" s="132" t="s">
        <v>1369</v>
      </c>
      <c r="F2" s="132" t="s">
        <v>1370</v>
      </c>
      <c r="G2" s="132" t="s">
        <v>1371</v>
      </c>
      <c r="H2" s="133" t="s">
        <v>695</v>
      </c>
      <c r="I2" s="133" t="s">
        <v>696</v>
      </c>
      <c r="J2" s="134" t="s">
        <v>697</v>
      </c>
      <c r="K2" s="134" t="s">
        <v>698</v>
      </c>
      <c r="L2" s="132" t="s">
        <v>699</v>
      </c>
      <c r="M2" s="135" t="s">
        <v>1372</v>
      </c>
      <c r="N2" s="136" t="s">
        <v>1687</v>
      </c>
      <c r="O2" s="137" t="s">
        <v>1373</v>
      </c>
      <c r="P2" s="138" t="s">
        <v>1374</v>
      </c>
      <c r="Q2" s="139" t="s">
        <v>1375</v>
      </c>
      <c r="R2" s="139" t="s">
        <v>1376</v>
      </c>
      <c r="S2" s="139" t="s">
        <v>1377</v>
      </c>
      <c r="T2" s="139" t="s">
        <v>1378</v>
      </c>
      <c r="U2" s="139" t="s">
        <v>1379</v>
      </c>
      <c r="V2" s="139" t="s">
        <v>338</v>
      </c>
      <c r="W2" s="139" t="s">
        <v>1380</v>
      </c>
      <c r="X2" s="139" t="s">
        <v>1381</v>
      </c>
      <c r="Y2" s="139" t="s">
        <v>1382</v>
      </c>
      <c r="Z2" s="139" t="s">
        <v>1383</v>
      </c>
      <c r="AA2" s="139" t="s">
        <v>1384</v>
      </c>
      <c r="AB2" s="139" t="s">
        <v>1385</v>
      </c>
      <c r="AC2" s="139" t="s">
        <v>1386</v>
      </c>
      <c r="AD2" s="140" t="s">
        <v>1387</v>
      </c>
      <c r="AE2" s="141" t="s">
        <v>1388</v>
      </c>
      <c r="AF2" s="141" t="s">
        <v>1389</v>
      </c>
      <c r="AG2" s="141" t="s">
        <v>1390</v>
      </c>
      <c r="AH2" s="141" t="s">
        <v>1391</v>
      </c>
      <c r="AI2" s="141" t="s">
        <v>1392</v>
      </c>
      <c r="AJ2" s="142" t="s">
        <v>1393</v>
      </c>
      <c r="AK2" s="142" t="s">
        <v>1394</v>
      </c>
      <c r="AL2" s="142" t="s">
        <v>1395</v>
      </c>
      <c r="AM2" s="142" t="s">
        <v>1396</v>
      </c>
      <c r="AN2" s="142" t="s">
        <v>1397</v>
      </c>
      <c r="AO2" s="142" t="s">
        <v>1380</v>
      </c>
      <c r="AP2" s="142" t="s">
        <v>1398</v>
      </c>
      <c r="AQ2" s="142" t="s">
        <v>1346</v>
      </c>
      <c r="AR2" s="142" t="s">
        <v>1399</v>
      </c>
      <c r="AS2" s="139" t="s">
        <v>1400</v>
      </c>
      <c r="AT2" s="139" t="s">
        <v>1401</v>
      </c>
      <c r="AU2" s="139" t="s">
        <v>1402</v>
      </c>
      <c r="AV2" s="139" t="s">
        <v>1403</v>
      </c>
      <c r="AW2" s="139" t="s">
        <v>1404</v>
      </c>
      <c r="AX2" s="139" t="s">
        <v>1405</v>
      </c>
      <c r="AY2" s="143" t="s">
        <v>1400</v>
      </c>
      <c r="AZ2" s="143" t="s">
        <v>1401</v>
      </c>
      <c r="BA2" s="143" t="s">
        <v>1402</v>
      </c>
      <c r="BB2" s="143" t="s">
        <v>1403</v>
      </c>
      <c r="BC2" s="143" t="s">
        <v>1404</v>
      </c>
      <c r="BD2" s="143" t="s">
        <v>1405</v>
      </c>
    </row>
    <row r="3" spans="1:56">
      <c r="A3" s="144">
        <v>900231793</v>
      </c>
      <c r="B3" s="145" t="s">
        <v>1406</v>
      </c>
      <c r="C3" s="145" t="s">
        <v>231</v>
      </c>
      <c r="D3" s="145">
        <v>10540</v>
      </c>
      <c r="E3" s="145" t="s">
        <v>314</v>
      </c>
      <c r="F3" s="145" t="s">
        <v>1502</v>
      </c>
      <c r="G3" s="145" t="s">
        <v>1503</v>
      </c>
      <c r="H3" s="146">
        <v>45447</v>
      </c>
      <c r="I3" s="146">
        <v>45448</v>
      </c>
      <c r="J3" s="147">
        <v>3100298</v>
      </c>
      <c r="K3" s="147">
        <v>62006</v>
      </c>
      <c r="L3" s="148"/>
      <c r="M3" s="145" t="s">
        <v>1665</v>
      </c>
      <c r="N3" s="145" t="s">
        <v>1665</v>
      </c>
      <c r="O3" s="147">
        <v>0</v>
      </c>
      <c r="P3" s="149"/>
      <c r="Q3" s="145" t="s">
        <v>1419</v>
      </c>
      <c r="R3" s="150">
        <v>45447</v>
      </c>
      <c r="S3" s="150">
        <v>45448</v>
      </c>
      <c r="T3" s="150">
        <v>45455</v>
      </c>
      <c r="U3" s="150"/>
      <c r="V3" s="147">
        <v>3100298</v>
      </c>
      <c r="W3" s="147">
        <v>0</v>
      </c>
      <c r="X3" s="147">
        <v>0</v>
      </c>
      <c r="Y3" s="147">
        <v>0</v>
      </c>
      <c r="Z3" s="145"/>
      <c r="AA3" s="145"/>
      <c r="AB3" s="147">
        <v>62006</v>
      </c>
      <c r="AC3" s="149" t="s">
        <v>1420</v>
      </c>
      <c r="AD3" s="147">
        <v>0</v>
      </c>
      <c r="AE3" s="149"/>
      <c r="AF3" s="149"/>
      <c r="AG3" s="149"/>
      <c r="AH3" s="149"/>
      <c r="AI3" s="149"/>
      <c r="AJ3" s="147">
        <v>62006</v>
      </c>
      <c r="AK3" s="147">
        <v>0</v>
      </c>
      <c r="AL3" s="147">
        <v>0</v>
      </c>
      <c r="AM3" s="147">
        <v>0</v>
      </c>
      <c r="AN3" s="147">
        <v>0</v>
      </c>
      <c r="AO3" s="147">
        <v>0</v>
      </c>
      <c r="AP3" s="147">
        <v>0</v>
      </c>
      <c r="AQ3" s="147">
        <v>0</v>
      </c>
      <c r="AR3" s="147">
        <v>0</v>
      </c>
      <c r="AS3" s="147">
        <v>0</v>
      </c>
      <c r="AT3" s="147">
        <v>0</v>
      </c>
      <c r="AU3" s="145"/>
      <c r="AV3" s="150"/>
      <c r="AW3" s="145"/>
      <c r="AX3" s="147">
        <v>0</v>
      </c>
      <c r="AY3" s="147">
        <v>3038292</v>
      </c>
      <c r="AZ3" s="147">
        <v>62006</v>
      </c>
      <c r="BA3" s="145">
        <v>4800064327</v>
      </c>
      <c r="BB3" s="150">
        <v>45484</v>
      </c>
      <c r="BC3" s="145" t="s">
        <v>1668</v>
      </c>
      <c r="BD3" s="147">
        <v>23385941</v>
      </c>
    </row>
    <row r="4" spans="1:56">
      <c r="A4" s="144">
        <v>900231793</v>
      </c>
      <c r="B4" s="145" t="s">
        <v>1406</v>
      </c>
      <c r="C4" s="145" t="s">
        <v>231</v>
      </c>
      <c r="D4" s="145">
        <v>10515</v>
      </c>
      <c r="E4" s="145" t="s">
        <v>307</v>
      </c>
      <c r="F4" s="145" t="s">
        <v>1462</v>
      </c>
      <c r="G4" s="145" t="s">
        <v>1463</v>
      </c>
      <c r="H4" s="146">
        <v>45447</v>
      </c>
      <c r="I4" s="146">
        <v>45448</v>
      </c>
      <c r="J4" s="147">
        <v>2878848</v>
      </c>
      <c r="K4" s="147">
        <v>57577</v>
      </c>
      <c r="L4" s="148"/>
      <c r="M4" s="145" t="s">
        <v>1665</v>
      </c>
      <c r="N4" s="145" t="s">
        <v>1665</v>
      </c>
      <c r="O4" s="147">
        <v>0</v>
      </c>
      <c r="P4" s="149"/>
      <c r="Q4" s="145" t="s">
        <v>1419</v>
      </c>
      <c r="R4" s="150">
        <v>45447</v>
      </c>
      <c r="S4" s="150">
        <v>45448</v>
      </c>
      <c r="T4" s="150">
        <v>45455</v>
      </c>
      <c r="U4" s="150"/>
      <c r="V4" s="147">
        <v>2878848</v>
      </c>
      <c r="W4" s="147">
        <v>0</v>
      </c>
      <c r="X4" s="147">
        <v>0</v>
      </c>
      <c r="Y4" s="147">
        <v>0</v>
      </c>
      <c r="Z4" s="145"/>
      <c r="AA4" s="145"/>
      <c r="AB4" s="147">
        <v>57577</v>
      </c>
      <c r="AC4" s="149" t="s">
        <v>1420</v>
      </c>
      <c r="AD4" s="147">
        <v>0</v>
      </c>
      <c r="AE4" s="149"/>
      <c r="AF4" s="149"/>
      <c r="AG4" s="149"/>
      <c r="AH4" s="149"/>
      <c r="AI4" s="149"/>
      <c r="AJ4" s="147">
        <v>57577</v>
      </c>
      <c r="AK4" s="147">
        <v>0</v>
      </c>
      <c r="AL4" s="147">
        <v>0</v>
      </c>
      <c r="AM4" s="147">
        <v>0</v>
      </c>
      <c r="AN4" s="147">
        <v>0</v>
      </c>
      <c r="AO4" s="147">
        <v>0</v>
      </c>
      <c r="AP4" s="147">
        <v>0</v>
      </c>
      <c r="AQ4" s="147">
        <v>0</v>
      </c>
      <c r="AR4" s="147">
        <v>0</v>
      </c>
      <c r="AS4" s="147">
        <v>0</v>
      </c>
      <c r="AT4" s="147">
        <v>0</v>
      </c>
      <c r="AU4" s="145"/>
      <c r="AV4" s="150"/>
      <c r="AW4" s="145"/>
      <c r="AX4" s="147">
        <v>0</v>
      </c>
      <c r="AY4" s="147">
        <v>2821271</v>
      </c>
      <c r="AZ4" s="147">
        <v>57577</v>
      </c>
      <c r="BA4" s="145">
        <v>4800064327</v>
      </c>
      <c r="BB4" s="150">
        <v>45484</v>
      </c>
      <c r="BC4" s="145" t="s">
        <v>1668</v>
      </c>
      <c r="BD4" s="147">
        <v>23385941</v>
      </c>
    </row>
    <row r="5" spans="1:56">
      <c r="A5" s="144">
        <v>900231793</v>
      </c>
      <c r="B5" s="145" t="s">
        <v>1406</v>
      </c>
      <c r="C5" s="145" t="s">
        <v>231</v>
      </c>
      <c r="D5" s="145">
        <v>10518</v>
      </c>
      <c r="E5" s="145" t="s">
        <v>308</v>
      </c>
      <c r="F5" s="145" t="s">
        <v>1464</v>
      </c>
      <c r="G5" s="145" t="s">
        <v>1465</v>
      </c>
      <c r="H5" s="146">
        <v>45447</v>
      </c>
      <c r="I5" s="146">
        <v>45448</v>
      </c>
      <c r="J5" s="147">
        <v>2878848</v>
      </c>
      <c r="K5" s="147">
        <v>57577</v>
      </c>
      <c r="L5" s="148"/>
      <c r="M5" s="145" t="s">
        <v>1665</v>
      </c>
      <c r="N5" s="145" t="s">
        <v>1665</v>
      </c>
      <c r="O5" s="147">
        <v>0</v>
      </c>
      <c r="P5" s="149"/>
      <c r="Q5" s="145" t="s">
        <v>1419</v>
      </c>
      <c r="R5" s="150">
        <v>45447</v>
      </c>
      <c r="S5" s="150">
        <v>45448</v>
      </c>
      <c r="T5" s="150">
        <v>45455</v>
      </c>
      <c r="U5" s="150"/>
      <c r="V5" s="147">
        <v>2878848</v>
      </c>
      <c r="W5" s="147">
        <v>0</v>
      </c>
      <c r="X5" s="147">
        <v>0</v>
      </c>
      <c r="Y5" s="147">
        <v>0</v>
      </c>
      <c r="Z5" s="145"/>
      <c r="AA5" s="145"/>
      <c r="AB5" s="147">
        <v>57577</v>
      </c>
      <c r="AC5" s="149" t="s">
        <v>1420</v>
      </c>
      <c r="AD5" s="147">
        <v>0</v>
      </c>
      <c r="AE5" s="149"/>
      <c r="AF5" s="149"/>
      <c r="AG5" s="149"/>
      <c r="AH5" s="149"/>
      <c r="AI5" s="149"/>
      <c r="AJ5" s="147">
        <v>57577</v>
      </c>
      <c r="AK5" s="147">
        <v>0</v>
      </c>
      <c r="AL5" s="147">
        <v>0</v>
      </c>
      <c r="AM5" s="147">
        <v>0</v>
      </c>
      <c r="AN5" s="147">
        <v>0</v>
      </c>
      <c r="AO5" s="147">
        <v>0</v>
      </c>
      <c r="AP5" s="147">
        <v>0</v>
      </c>
      <c r="AQ5" s="147">
        <v>0</v>
      </c>
      <c r="AR5" s="147">
        <v>0</v>
      </c>
      <c r="AS5" s="147">
        <v>0</v>
      </c>
      <c r="AT5" s="147">
        <v>0</v>
      </c>
      <c r="AU5" s="145"/>
      <c r="AV5" s="150"/>
      <c r="AW5" s="145"/>
      <c r="AX5" s="147">
        <v>0</v>
      </c>
      <c r="AY5" s="147">
        <v>2821271</v>
      </c>
      <c r="AZ5" s="147">
        <v>57577</v>
      </c>
      <c r="BA5" s="145">
        <v>4800064327</v>
      </c>
      <c r="BB5" s="150">
        <v>45484</v>
      </c>
      <c r="BC5" s="145" t="s">
        <v>1668</v>
      </c>
      <c r="BD5" s="147">
        <v>23385941</v>
      </c>
    </row>
    <row r="6" spans="1:56">
      <c r="A6" s="144">
        <v>900231793</v>
      </c>
      <c r="B6" s="145" t="s">
        <v>1406</v>
      </c>
      <c r="C6" s="145" t="s">
        <v>231</v>
      </c>
      <c r="D6" s="145">
        <v>10519</v>
      </c>
      <c r="E6" s="145" t="s">
        <v>309</v>
      </c>
      <c r="F6" s="145" t="s">
        <v>1466</v>
      </c>
      <c r="G6" s="145" t="s">
        <v>1467</v>
      </c>
      <c r="H6" s="146">
        <v>45447</v>
      </c>
      <c r="I6" s="146">
        <v>45448</v>
      </c>
      <c r="J6" s="147">
        <v>2878848</v>
      </c>
      <c r="K6" s="147">
        <v>57577</v>
      </c>
      <c r="L6" s="148"/>
      <c r="M6" s="145" t="s">
        <v>1665</v>
      </c>
      <c r="N6" s="145" t="s">
        <v>1665</v>
      </c>
      <c r="O6" s="147">
        <v>0</v>
      </c>
      <c r="P6" s="149"/>
      <c r="Q6" s="145" t="s">
        <v>1419</v>
      </c>
      <c r="R6" s="150">
        <v>45447</v>
      </c>
      <c r="S6" s="150">
        <v>45448</v>
      </c>
      <c r="T6" s="150">
        <v>45455</v>
      </c>
      <c r="U6" s="150"/>
      <c r="V6" s="147">
        <v>2878848</v>
      </c>
      <c r="W6" s="147">
        <v>0</v>
      </c>
      <c r="X6" s="147">
        <v>0</v>
      </c>
      <c r="Y6" s="147">
        <v>0</v>
      </c>
      <c r="Z6" s="145"/>
      <c r="AA6" s="145"/>
      <c r="AB6" s="147">
        <v>57577</v>
      </c>
      <c r="AC6" s="149" t="s">
        <v>1420</v>
      </c>
      <c r="AD6" s="147">
        <v>0</v>
      </c>
      <c r="AE6" s="149"/>
      <c r="AF6" s="149"/>
      <c r="AG6" s="149"/>
      <c r="AH6" s="149"/>
      <c r="AI6" s="149"/>
      <c r="AJ6" s="147">
        <v>57577</v>
      </c>
      <c r="AK6" s="147">
        <v>0</v>
      </c>
      <c r="AL6" s="147">
        <v>0</v>
      </c>
      <c r="AM6" s="147">
        <v>0</v>
      </c>
      <c r="AN6" s="147">
        <v>0</v>
      </c>
      <c r="AO6" s="147">
        <v>0</v>
      </c>
      <c r="AP6" s="147">
        <v>0</v>
      </c>
      <c r="AQ6" s="147">
        <v>0</v>
      </c>
      <c r="AR6" s="147">
        <v>0</v>
      </c>
      <c r="AS6" s="147">
        <v>0</v>
      </c>
      <c r="AT6" s="147">
        <v>0</v>
      </c>
      <c r="AU6" s="145"/>
      <c r="AV6" s="150"/>
      <c r="AW6" s="145"/>
      <c r="AX6" s="147">
        <v>0</v>
      </c>
      <c r="AY6" s="147">
        <v>2821271</v>
      </c>
      <c r="AZ6" s="147">
        <v>57577</v>
      </c>
      <c r="BA6" s="145">
        <v>4800064327</v>
      </c>
      <c r="BB6" s="150">
        <v>45484</v>
      </c>
      <c r="BC6" s="145" t="s">
        <v>1668</v>
      </c>
      <c r="BD6" s="147">
        <v>23385941</v>
      </c>
    </row>
    <row r="7" spans="1:56">
      <c r="A7" s="144">
        <v>900231793</v>
      </c>
      <c r="B7" s="145" t="s">
        <v>1406</v>
      </c>
      <c r="C7" s="145" t="s">
        <v>231</v>
      </c>
      <c r="D7" s="145">
        <v>10523</v>
      </c>
      <c r="E7" s="145" t="s">
        <v>310</v>
      </c>
      <c r="F7" s="145" t="s">
        <v>1468</v>
      </c>
      <c r="G7" s="145" t="s">
        <v>1469</v>
      </c>
      <c r="H7" s="146">
        <v>45447</v>
      </c>
      <c r="I7" s="146">
        <v>45448</v>
      </c>
      <c r="J7" s="147">
        <v>2878848</v>
      </c>
      <c r="K7" s="147">
        <v>57577</v>
      </c>
      <c r="L7" s="148"/>
      <c r="M7" s="145" t="s">
        <v>1665</v>
      </c>
      <c r="N7" s="145" t="s">
        <v>1665</v>
      </c>
      <c r="O7" s="147">
        <v>0</v>
      </c>
      <c r="P7" s="149"/>
      <c r="Q7" s="145" t="s">
        <v>1419</v>
      </c>
      <c r="R7" s="150">
        <v>45447</v>
      </c>
      <c r="S7" s="150">
        <v>45448</v>
      </c>
      <c r="T7" s="150">
        <v>45455</v>
      </c>
      <c r="U7" s="150"/>
      <c r="V7" s="147">
        <v>2878848</v>
      </c>
      <c r="W7" s="147">
        <v>0</v>
      </c>
      <c r="X7" s="147">
        <v>0</v>
      </c>
      <c r="Y7" s="147">
        <v>0</v>
      </c>
      <c r="Z7" s="145"/>
      <c r="AA7" s="145"/>
      <c r="AB7" s="147">
        <v>57577</v>
      </c>
      <c r="AC7" s="149" t="s">
        <v>1420</v>
      </c>
      <c r="AD7" s="147">
        <v>0</v>
      </c>
      <c r="AE7" s="149"/>
      <c r="AF7" s="149"/>
      <c r="AG7" s="149"/>
      <c r="AH7" s="149"/>
      <c r="AI7" s="149"/>
      <c r="AJ7" s="147">
        <v>57577</v>
      </c>
      <c r="AK7" s="147">
        <v>0</v>
      </c>
      <c r="AL7" s="147">
        <v>0</v>
      </c>
      <c r="AM7" s="147">
        <v>0</v>
      </c>
      <c r="AN7" s="147">
        <v>0</v>
      </c>
      <c r="AO7" s="147">
        <v>0</v>
      </c>
      <c r="AP7" s="147">
        <v>0</v>
      </c>
      <c r="AQ7" s="147">
        <v>0</v>
      </c>
      <c r="AR7" s="147">
        <v>0</v>
      </c>
      <c r="AS7" s="147">
        <v>0</v>
      </c>
      <c r="AT7" s="147">
        <v>0</v>
      </c>
      <c r="AU7" s="145"/>
      <c r="AV7" s="150"/>
      <c r="AW7" s="145"/>
      <c r="AX7" s="147">
        <v>0</v>
      </c>
      <c r="AY7" s="147">
        <v>2821271</v>
      </c>
      <c r="AZ7" s="147">
        <v>57577</v>
      </c>
      <c r="BA7" s="145">
        <v>4800064327</v>
      </c>
      <c r="BB7" s="150">
        <v>45484</v>
      </c>
      <c r="BC7" s="145" t="s">
        <v>1668</v>
      </c>
      <c r="BD7" s="147">
        <v>23385941</v>
      </c>
    </row>
    <row r="8" spans="1:56">
      <c r="A8" s="144">
        <v>900231793</v>
      </c>
      <c r="B8" s="145" t="s">
        <v>1406</v>
      </c>
      <c r="C8" s="145" t="s">
        <v>231</v>
      </c>
      <c r="D8" s="145">
        <v>10526</v>
      </c>
      <c r="E8" s="145" t="s">
        <v>311</v>
      </c>
      <c r="F8" s="145" t="s">
        <v>1470</v>
      </c>
      <c r="G8" s="145" t="s">
        <v>1471</v>
      </c>
      <c r="H8" s="146">
        <v>45447</v>
      </c>
      <c r="I8" s="146">
        <v>45448</v>
      </c>
      <c r="J8" s="147">
        <v>2878848</v>
      </c>
      <c r="K8" s="147">
        <v>57577</v>
      </c>
      <c r="L8" s="148"/>
      <c r="M8" s="145" t="s">
        <v>1665</v>
      </c>
      <c r="N8" s="145" t="s">
        <v>1665</v>
      </c>
      <c r="O8" s="147">
        <v>0</v>
      </c>
      <c r="P8" s="149"/>
      <c r="Q8" s="145" t="s">
        <v>1419</v>
      </c>
      <c r="R8" s="150">
        <v>45447</v>
      </c>
      <c r="S8" s="150">
        <v>45448</v>
      </c>
      <c r="T8" s="150">
        <v>45455</v>
      </c>
      <c r="U8" s="150"/>
      <c r="V8" s="147">
        <v>2878848</v>
      </c>
      <c r="W8" s="147">
        <v>0</v>
      </c>
      <c r="X8" s="147">
        <v>0</v>
      </c>
      <c r="Y8" s="147">
        <v>0</v>
      </c>
      <c r="Z8" s="145"/>
      <c r="AA8" s="145"/>
      <c r="AB8" s="147">
        <v>57577</v>
      </c>
      <c r="AC8" s="149" t="s">
        <v>1420</v>
      </c>
      <c r="AD8" s="147">
        <v>0</v>
      </c>
      <c r="AE8" s="149"/>
      <c r="AF8" s="149"/>
      <c r="AG8" s="149"/>
      <c r="AH8" s="149"/>
      <c r="AI8" s="149"/>
      <c r="AJ8" s="147">
        <v>57577</v>
      </c>
      <c r="AK8" s="147">
        <v>0</v>
      </c>
      <c r="AL8" s="147">
        <v>0</v>
      </c>
      <c r="AM8" s="147">
        <v>0</v>
      </c>
      <c r="AN8" s="147">
        <v>0</v>
      </c>
      <c r="AO8" s="147">
        <v>0</v>
      </c>
      <c r="AP8" s="147">
        <v>0</v>
      </c>
      <c r="AQ8" s="147">
        <v>0</v>
      </c>
      <c r="AR8" s="147">
        <v>0</v>
      </c>
      <c r="AS8" s="147">
        <v>0</v>
      </c>
      <c r="AT8" s="147">
        <v>0</v>
      </c>
      <c r="AU8" s="145"/>
      <c r="AV8" s="150"/>
      <c r="AW8" s="145"/>
      <c r="AX8" s="147">
        <v>0</v>
      </c>
      <c r="AY8" s="147">
        <v>2821271</v>
      </c>
      <c r="AZ8" s="147">
        <v>57577</v>
      </c>
      <c r="BA8" s="145">
        <v>4800064327</v>
      </c>
      <c r="BB8" s="150">
        <v>45484</v>
      </c>
      <c r="BC8" s="145" t="s">
        <v>1668</v>
      </c>
      <c r="BD8" s="147">
        <v>23385941</v>
      </c>
    </row>
    <row r="9" spans="1:56">
      <c r="A9" s="144">
        <v>900231793</v>
      </c>
      <c r="B9" s="145" t="s">
        <v>1406</v>
      </c>
      <c r="C9" s="145" t="s">
        <v>231</v>
      </c>
      <c r="D9" s="145">
        <v>10528</v>
      </c>
      <c r="E9" s="145" t="s">
        <v>312</v>
      </c>
      <c r="F9" s="145" t="s">
        <v>1472</v>
      </c>
      <c r="G9" s="145" t="s">
        <v>1473</v>
      </c>
      <c r="H9" s="146">
        <v>45447</v>
      </c>
      <c r="I9" s="146">
        <v>45448</v>
      </c>
      <c r="J9" s="147">
        <v>2878848</v>
      </c>
      <c r="K9" s="147">
        <v>57577</v>
      </c>
      <c r="L9" s="148"/>
      <c r="M9" s="145" t="s">
        <v>1665</v>
      </c>
      <c r="N9" s="145" t="s">
        <v>1665</v>
      </c>
      <c r="O9" s="147">
        <v>0</v>
      </c>
      <c r="P9" s="149"/>
      <c r="Q9" s="145" t="s">
        <v>1419</v>
      </c>
      <c r="R9" s="150">
        <v>45447</v>
      </c>
      <c r="S9" s="150">
        <v>45448</v>
      </c>
      <c r="T9" s="150">
        <v>45455</v>
      </c>
      <c r="U9" s="150"/>
      <c r="V9" s="147">
        <v>2878848</v>
      </c>
      <c r="W9" s="147">
        <v>0</v>
      </c>
      <c r="X9" s="147">
        <v>0</v>
      </c>
      <c r="Y9" s="147">
        <v>0</v>
      </c>
      <c r="Z9" s="145"/>
      <c r="AA9" s="145"/>
      <c r="AB9" s="147">
        <v>57577</v>
      </c>
      <c r="AC9" s="149" t="s">
        <v>1420</v>
      </c>
      <c r="AD9" s="147">
        <v>0</v>
      </c>
      <c r="AE9" s="149"/>
      <c r="AF9" s="149"/>
      <c r="AG9" s="149"/>
      <c r="AH9" s="149"/>
      <c r="AI9" s="149"/>
      <c r="AJ9" s="147">
        <v>57577</v>
      </c>
      <c r="AK9" s="147">
        <v>0</v>
      </c>
      <c r="AL9" s="147">
        <v>0</v>
      </c>
      <c r="AM9" s="147">
        <v>0</v>
      </c>
      <c r="AN9" s="147">
        <v>0</v>
      </c>
      <c r="AO9" s="147">
        <v>0</v>
      </c>
      <c r="AP9" s="147">
        <v>0</v>
      </c>
      <c r="AQ9" s="147">
        <v>0</v>
      </c>
      <c r="AR9" s="147">
        <v>0</v>
      </c>
      <c r="AS9" s="147">
        <v>0</v>
      </c>
      <c r="AT9" s="147">
        <v>0</v>
      </c>
      <c r="AU9" s="145"/>
      <c r="AV9" s="150"/>
      <c r="AW9" s="145"/>
      <c r="AX9" s="147">
        <v>0</v>
      </c>
      <c r="AY9" s="147">
        <v>2821271</v>
      </c>
      <c r="AZ9" s="147">
        <v>57577</v>
      </c>
      <c r="BA9" s="145">
        <v>4800064327</v>
      </c>
      <c r="BB9" s="150">
        <v>45484</v>
      </c>
      <c r="BC9" s="145" t="s">
        <v>1668</v>
      </c>
      <c r="BD9" s="147">
        <v>23385941</v>
      </c>
    </row>
    <row r="10" spans="1:56">
      <c r="A10" s="144">
        <v>900231793</v>
      </c>
      <c r="B10" s="145" t="s">
        <v>1406</v>
      </c>
      <c r="C10" s="145" t="s">
        <v>231</v>
      </c>
      <c r="D10" s="145">
        <v>10530</v>
      </c>
      <c r="E10" s="145" t="s">
        <v>313</v>
      </c>
      <c r="F10" s="145" t="s">
        <v>1474</v>
      </c>
      <c r="G10" s="145" t="s">
        <v>1475</v>
      </c>
      <c r="H10" s="146">
        <v>45447</v>
      </c>
      <c r="I10" s="146">
        <v>45448</v>
      </c>
      <c r="J10" s="147">
        <v>2878848</v>
      </c>
      <c r="K10" s="147">
        <v>57577</v>
      </c>
      <c r="L10" s="148"/>
      <c r="M10" s="145" t="s">
        <v>1665</v>
      </c>
      <c r="N10" s="145" t="s">
        <v>1665</v>
      </c>
      <c r="O10" s="147">
        <v>0</v>
      </c>
      <c r="P10" s="149"/>
      <c r="Q10" s="145" t="s">
        <v>1419</v>
      </c>
      <c r="R10" s="150">
        <v>45447</v>
      </c>
      <c r="S10" s="150">
        <v>45449</v>
      </c>
      <c r="T10" s="150">
        <v>45455</v>
      </c>
      <c r="U10" s="150"/>
      <c r="V10" s="147">
        <v>2878848</v>
      </c>
      <c r="W10" s="147">
        <v>0</v>
      </c>
      <c r="X10" s="147">
        <v>0</v>
      </c>
      <c r="Y10" s="147">
        <v>0</v>
      </c>
      <c r="Z10" s="145"/>
      <c r="AA10" s="145"/>
      <c r="AB10" s="147">
        <v>57577</v>
      </c>
      <c r="AC10" s="149" t="s">
        <v>1420</v>
      </c>
      <c r="AD10" s="147">
        <v>0</v>
      </c>
      <c r="AE10" s="149"/>
      <c r="AF10" s="149"/>
      <c r="AG10" s="149"/>
      <c r="AH10" s="149"/>
      <c r="AI10" s="149"/>
      <c r="AJ10" s="147">
        <v>57577</v>
      </c>
      <c r="AK10" s="147">
        <v>0</v>
      </c>
      <c r="AL10" s="147">
        <v>0</v>
      </c>
      <c r="AM10" s="147">
        <v>0</v>
      </c>
      <c r="AN10" s="147">
        <v>0</v>
      </c>
      <c r="AO10" s="147">
        <v>0</v>
      </c>
      <c r="AP10" s="147">
        <v>0</v>
      </c>
      <c r="AQ10" s="147">
        <v>0</v>
      </c>
      <c r="AR10" s="147">
        <v>0</v>
      </c>
      <c r="AS10" s="147">
        <v>0</v>
      </c>
      <c r="AT10" s="147">
        <v>0</v>
      </c>
      <c r="AU10" s="145"/>
      <c r="AV10" s="150"/>
      <c r="AW10" s="145"/>
      <c r="AX10" s="147">
        <v>0</v>
      </c>
      <c r="AY10" s="147">
        <v>2821271</v>
      </c>
      <c r="AZ10" s="147">
        <v>57577</v>
      </c>
      <c r="BA10" s="145">
        <v>4800064327</v>
      </c>
      <c r="BB10" s="150">
        <v>45484</v>
      </c>
      <c r="BC10" s="145" t="s">
        <v>1668</v>
      </c>
      <c r="BD10" s="147">
        <v>23385941</v>
      </c>
    </row>
    <row r="11" spans="1:56">
      <c r="A11" s="144">
        <v>900231793</v>
      </c>
      <c r="B11" s="145" t="s">
        <v>1406</v>
      </c>
      <c r="C11" s="145" t="s">
        <v>231</v>
      </c>
      <c r="D11" s="145">
        <v>3410</v>
      </c>
      <c r="E11" s="145" t="s">
        <v>279</v>
      </c>
      <c r="F11" s="145" t="s">
        <v>1528</v>
      </c>
      <c r="G11" s="145" t="s">
        <v>1529</v>
      </c>
      <c r="H11" s="146">
        <v>44961</v>
      </c>
      <c r="I11" s="146">
        <v>44978</v>
      </c>
      <c r="J11" s="147">
        <v>2766274</v>
      </c>
      <c r="K11" s="147">
        <v>285600</v>
      </c>
      <c r="L11" s="148"/>
      <c r="M11" s="145" t="s">
        <v>1665</v>
      </c>
      <c r="N11" s="145" t="s">
        <v>1665</v>
      </c>
      <c r="O11" s="147">
        <v>0</v>
      </c>
      <c r="P11" s="149"/>
      <c r="Q11" s="145" t="s">
        <v>1419</v>
      </c>
      <c r="R11" s="150">
        <v>44961</v>
      </c>
      <c r="S11" s="150">
        <v>44978</v>
      </c>
      <c r="T11" s="150">
        <v>45019</v>
      </c>
      <c r="U11" s="150"/>
      <c r="V11" s="147">
        <v>2766274</v>
      </c>
      <c r="W11" s="147">
        <v>0</v>
      </c>
      <c r="X11" s="147">
        <v>0</v>
      </c>
      <c r="Y11" s="147">
        <v>0</v>
      </c>
      <c r="Z11" s="145"/>
      <c r="AA11" s="145"/>
      <c r="AB11" s="147">
        <v>0</v>
      </c>
      <c r="AC11" s="149"/>
      <c r="AD11" s="147">
        <v>0</v>
      </c>
      <c r="AE11" s="149"/>
      <c r="AF11" s="149"/>
      <c r="AG11" s="149"/>
      <c r="AH11" s="149"/>
      <c r="AI11" s="149"/>
      <c r="AJ11" s="147">
        <v>285600</v>
      </c>
      <c r="AK11" s="147">
        <v>0</v>
      </c>
      <c r="AL11" s="147">
        <v>0</v>
      </c>
      <c r="AM11" s="147">
        <v>0</v>
      </c>
      <c r="AN11" s="147">
        <v>0</v>
      </c>
      <c r="AO11" s="147">
        <v>0</v>
      </c>
      <c r="AP11" s="147">
        <v>0</v>
      </c>
      <c r="AQ11" s="147">
        <v>0</v>
      </c>
      <c r="AR11" s="147">
        <v>0</v>
      </c>
      <c r="AS11" s="147">
        <v>378549</v>
      </c>
      <c r="AT11" s="147">
        <v>0</v>
      </c>
      <c r="AU11" s="145">
        <v>4800060175</v>
      </c>
      <c r="AV11" s="150">
        <v>45091</v>
      </c>
      <c r="AW11" s="145" t="s">
        <v>1674</v>
      </c>
      <c r="AX11" s="147">
        <v>53851687</v>
      </c>
      <c r="AY11" s="147">
        <v>2332400</v>
      </c>
      <c r="AZ11" s="147">
        <v>0</v>
      </c>
      <c r="BA11" s="145">
        <v>4800059498</v>
      </c>
      <c r="BB11" s="150">
        <v>45034</v>
      </c>
      <c r="BC11" s="145" t="s">
        <v>1671</v>
      </c>
      <c r="BD11" s="147">
        <v>23557315</v>
      </c>
    </row>
    <row r="12" spans="1:56">
      <c r="A12" s="144">
        <v>900231793</v>
      </c>
      <c r="B12" s="145" t="s">
        <v>1406</v>
      </c>
      <c r="C12" s="145" t="s">
        <v>231</v>
      </c>
      <c r="D12" s="145">
        <v>3947</v>
      </c>
      <c r="E12" s="145" t="s">
        <v>236</v>
      </c>
      <c r="F12" s="145" t="s">
        <v>1421</v>
      </c>
      <c r="G12" s="145" t="s">
        <v>1422</v>
      </c>
      <c r="H12" s="146">
        <v>44989</v>
      </c>
      <c r="I12" s="146">
        <v>44999</v>
      </c>
      <c r="J12" s="147">
        <v>2665600</v>
      </c>
      <c r="K12" s="147">
        <v>285600</v>
      </c>
      <c r="L12" s="148"/>
      <c r="M12" s="145" t="s">
        <v>1418</v>
      </c>
      <c r="N12" s="145" t="s">
        <v>1665</v>
      </c>
      <c r="O12" s="147">
        <v>0</v>
      </c>
      <c r="P12" s="149"/>
      <c r="Q12" s="145" t="s">
        <v>1419</v>
      </c>
      <c r="R12" s="150">
        <v>44989</v>
      </c>
      <c r="S12" s="150">
        <v>44999</v>
      </c>
      <c r="T12" s="150">
        <v>45180</v>
      </c>
      <c r="U12" s="150">
        <v>45007</v>
      </c>
      <c r="V12" s="147">
        <v>2665600</v>
      </c>
      <c r="W12" s="147">
        <v>0</v>
      </c>
      <c r="X12" s="147">
        <v>0</v>
      </c>
      <c r="Y12" s="147">
        <v>0</v>
      </c>
      <c r="Z12" s="145"/>
      <c r="AA12" s="145" t="s">
        <v>1423</v>
      </c>
      <c r="AB12" s="147">
        <v>5712</v>
      </c>
      <c r="AC12" s="149" t="s">
        <v>1424</v>
      </c>
      <c r="AD12" s="147">
        <v>0</v>
      </c>
      <c r="AE12" s="149"/>
      <c r="AF12" s="149"/>
      <c r="AG12" s="149"/>
      <c r="AH12" s="149"/>
      <c r="AI12" s="149"/>
      <c r="AJ12" s="147">
        <v>285600</v>
      </c>
      <c r="AK12" s="147">
        <v>0</v>
      </c>
      <c r="AL12" s="147">
        <v>0</v>
      </c>
      <c r="AM12" s="147">
        <v>0</v>
      </c>
      <c r="AN12" s="147">
        <v>0</v>
      </c>
      <c r="AO12" s="147">
        <v>0</v>
      </c>
      <c r="AP12" s="147">
        <v>0</v>
      </c>
      <c r="AQ12" s="147">
        <v>0</v>
      </c>
      <c r="AR12" s="147">
        <v>0</v>
      </c>
      <c r="AS12" s="147">
        <v>0</v>
      </c>
      <c r="AT12" s="147">
        <v>0</v>
      </c>
      <c r="AU12" s="145"/>
      <c r="AV12" s="150"/>
      <c r="AW12" s="145"/>
      <c r="AX12" s="147">
        <v>0</v>
      </c>
      <c r="AY12" s="147">
        <v>2332400</v>
      </c>
      <c r="AZ12" s="147">
        <v>5712</v>
      </c>
      <c r="BA12" s="145">
        <v>2201410991</v>
      </c>
      <c r="BB12" s="150">
        <v>45126</v>
      </c>
      <c r="BC12" s="145" t="s">
        <v>1676</v>
      </c>
      <c r="BD12" s="147">
        <v>18565904</v>
      </c>
    </row>
    <row r="13" spans="1:56">
      <c r="A13" s="144">
        <v>900231793</v>
      </c>
      <c r="B13" s="145" t="s">
        <v>1406</v>
      </c>
      <c r="C13" s="145" t="s">
        <v>231</v>
      </c>
      <c r="D13" s="145">
        <v>3948</v>
      </c>
      <c r="E13" s="145" t="s">
        <v>237</v>
      </c>
      <c r="F13" s="145" t="s">
        <v>1425</v>
      </c>
      <c r="G13" s="145" t="s">
        <v>1426</v>
      </c>
      <c r="H13" s="146">
        <v>44989</v>
      </c>
      <c r="I13" s="146">
        <v>44999</v>
      </c>
      <c r="J13" s="147">
        <v>2665600</v>
      </c>
      <c r="K13" s="147">
        <v>285600</v>
      </c>
      <c r="L13" s="148"/>
      <c r="M13" s="145" t="s">
        <v>1418</v>
      </c>
      <c r="N13" s="145" t="s">
        <v>1665</v>
      </c>
      <c r="O13" s="147">
        <v>0</v>
      </c>
      <c r="P13" s="149"/>
      <c r="Q13" s="145" t="s">
        <v>1419</v>
      </c>
      <c r="R13" s="150">
        <v>44989</v>
      </c>
      <c r="S13" s="150">
        <v>44999</v>
      </c>
      <c r="T13" s="150">
        <v>45180</v>
      </c>
      <c r="U13" s="150">
        <v>45007</v>
      </c>
      <c r="V13" s="147">
        <v>2665600</v>
      </c>
      <c r="W13" s="147">
        <v>0</v>
      </c>
      <c r="X13" s="147">
        <v>0</v>
      </c>
      <c r="Y13" s="147">
        <v>0</v>
      </c>
      <c r="Z13" s="145"/>
      <c r="AA13" s="145" t="s">
        <v>1423</v>
      </c>
      <c r="AB13" s="147">
        <v>5712</v>
      </c>
      <c r="AC13" s="149" t="s">
        <v>1424</v>
      </c>
      <c r="AD13" s="147">
        <v>0</v>
      </c>
      <c r="AE13" s="149"/>
      <c r="AF13" s="149"/>
      <c r="AG13" s="149"/>
      <c r="AH13" s="149"/>
      <c r="AI13" s="149"/>
      <c r="AJ13" s="147">
        <v>285600</v>
      </c>
      <c r="AK13" s="147">
        <v>0</v>
      </c>
      <c r="AL13" s="147">
        <v>0</v>
      </c>
      <c r="AM13" s="147">
        <v>0</v>
      </c>
      <c r="AN13" s="147">
        <v>0</v>
      </c>
      <c r="AO13" s="147">
        <v>0</v>
      </c>
      <c r="AP13" s="147">
        <v>0</v>
      </c>
      <c r="AQ13" s="147">
        <v>0</v>
      </c>
      <c r="AR13" s="147">
        <v>0</v>
      </c>
      <c r="AS13" s="147">
        <v>0</v>
      </c>
      <c r="AT13" s="147">
        <v>0</v>
      </c>
      <c r="AU13" s="145"/>
      <c r="AV13" s="150"/>
      <c r="AW13" s="145"/>
      <c r="AX13" s="147">
        <v>0</v>
      </c>
      <c r="AY13" s="147">
        <v>2332400</v>
      </c>
      <c r="AZ13" s="147">
        <v>5712</v>
      </c>
      <c r="BA13" s="145">
        <v>2201410991</v>
      </c>
      <c r="BB13" s="150">
        <v>45126</v>
      </c>
      <c r="BC13" s="145" t="s">
        <v>1676</v>
      </c>
      <c r="BD13" s="147">
        <v>18565904</v>
      </c>
    </row>
    <row r="14" spans="1:56">
      <c r="A14" s="144">
        <v>900231793</v>
      </c>
      <c r="B14" s="145" t="s">
        <v>1406</v>
      </c>
      <c r="C14" s="145" t="s">
        <v>231</v>
      </c>
      <c r="D14" s="145">
        <v>2972</v>
      </c>
      <c r="E14" s="145" t="s">
        <v>278</v>
      </c>
      <c r="F14" s="145" t="s">
        <v>1530</v>
      </c>
      <c r="G14" s="145" t="s">
        <v>1531</v>
      </c>
      <c r="H14" s="146">
        <v>44932</v>
      </c>
      <c r="I14" s="146">
        <v>44977</v>
      </c>
      <c r="J14" s="147">
        <v>2800000</v>
      </c>
      <c r="K14" s="147">
        <v>420000</v>
      </c>
      <c r="L14" s="148"/>
      <c r="M14" s="145" t="s">
        <v>1418</v>
      </c>
      <c r="N14" s="145" t="s">
        <v>1665</v>
      </c>
      <c r="O14" s="147">
        <v>0</v>
      </c>
      <c r="P14" s="149"/>
      <c r="Q14" s="145" t="s">
        <v>1419</v>
      </c>
      <c r="R14" s="150">
        <v>44932</v>
      </c>
      <c r="S14" s="150">
        <v>44939</v>
      </c>
      <c r="T14" s="150">
        <v>44939</v>
      </c>
      <c r="U14" s="150"/>
      <c r="V14" s="147">
        <v>2380000</v>
      </c>
      <c r="W14" s="147">
        <v>0</v>
      </c>
      <c r="X14" s="147">
        <v>0</v>
      </c>
      <c r="Y14" s="147">
        <v>0</v>
      </c>
      <c r="Z14" s="145"/>
      <c r="AA14" s="145"/>
      <c r="AB14" s="147">
        <v>0</v>
      </c>
      <c r="AC14" s="149"/>
      <c r="AD14" s="147">
        <v>0</v>
      </c>
      <c r="AE14" s="149"/>
      <c r="AF14" s="149"/>
      <c r="AG14" s="149"/>
      <c r="AH14" s="149"/>
      <c r="AI14" s="149"/>
      <c r="AJ14" s="147">
        <v>420000</v>
      </c>
      <c r="AK14" s="147">
        <v>0</v>
      </c>
      <c r="AL14" s="147">
        <v>0</v>
      </c>
      <c r="AM14" s="147">
        <v>0</v>
      </c>
      <c r="AN14" s="147">
        <v>0</v>
      </c>
      <c r="AO14" s="147">
        <v>0</v>
      </c>
      <c r="AP14" s="147">
        <v>0</v>
      </c>
      <c r="AQ14" s="147">
        <v>0</v>
      </c>
      <c r="AR14" s="147">
        <v>0</v>
      </c>
      <c r="AS14" s="147">
        <v>0</v>
      </c>
      <c r="AT14" s="147">
        <v>0</v>
      </c>
      <c r="AU14" s="145"/>
      <c r="AV14" s="150"/>
      <c r="AW14" s="145"/>
      <c r="AX14" s="147">
        <v>0</v>
      </c>
      <c r="AY14" s="147">
        <v>2332400</v>
      </c>
      <c r="AZ14" s="147">
        <v>0</v>
      </c>
      <c r="BA14" s="145">
        <v>4800058870</v>
      </c>
      <c r="BB14" s="150">
        <v>44972</v>
      </c>
      <c r="BC14" s="145" t="s">
        <v>1679</v>
      </c>
      <c r="BD14" s="147">
        <v>85013115</v>
      </c>
    </row>
    <row r="15" spans="1:56">
      <c r="A15" s="144">
        <v>900231793</v>
      </c>
      <c r="B15" s="145" t="s">
        <v>1406</v>
      </c>
      <c r="C15" s="145" t="s">
        <v>231</v>
      </c>
      <c r="D15" s="145">
        <v>8208</v>
      </c>
      <c r="E15" s="145" t="s">
        <v>259</v>
      </c>
      <c r="F15" s="145" t="s">
        <v>1416</v>
      </c>
      <c r="G15" s="145" t="s">
        <v>1417</v>
      </c>
      <c r="H15" s="146">
        <v>45297</v>
      </c>
      <c r="I15" s="146">
        <v>45302</v>
      </c>
      <c r="J15" s="147">
        <v>2665600</v>
      </c>
      <c r="K15" s="147">
        <v>2177995.08</v>
      </c>
      <c r="L15" s="148"/>
      <c r="M15" s="145" t="s">
        <v>1418</v>
      </c>
      <c r="N15" s="145" t="s">
        <v>1665</v>
      </c>
      <c r="O15" s="147">
        <v>0</v>
      </c>
      <c r="P15" s="149"/>
      <c r="Q15" s="145" t="s">
        <v>1419</v>
      </c>
      <c r="R15" s="150">
        <v>45297</v>
      </c>
      <c r="S15" s="150">
        <v>45302</v>
      </c>
      <c r="T15" s="150">
        <v>45306</v>
      </c>
      <c r="U15" s="150"/>
      <c r="V15" s="147">
        <v>2665600</v>
      </c>
      <c r="W15" s="147">
        <v>0</v>
      </c>
      <c r="X15" s="147">
        <v>0</v>
      </c>
      <c r="Y15" s="147">
        <v>0</v>
      </c>
      <c r="Z15" s="145"/>
      <c r="AA15" s="145"/>
      <c r="AB15" s="147">
        <v>53312</v>
      </c>
      <c r="AC15" s="149" t="s">
        <v>1420</v>
      </c>
      <c r="AD15" s="147">
        <v>0</v>
      </c>
      <c r="AE15" s="149"/>
      <c r="AF15" s="149"/>
      <c r="AG15" s="149"/>
      <c r="AH15" s="149"/>
      <c r="AI15" s="149"/>
      <c r="AJ15" s="147">
        <v>2177995.08</v>
      </c>
      <c r="AK15" s="147">
        <v>0</v>
      </c>
      <c r="AL15" s="147">
        <v>0</v>
      </c>
      <c r="AM15" s="147">
        <v>0</v>
      </c>
      <c r="AN15" s="147">
        <v>0</v>
      </c>
      <c r="AO15" s="147">
        <v>0</v>
      </c>
      <c r="AP15" s="147">
        <v>0</v>
      </c>
      <c r="AQ15" s="147">
        <v>0</v>
      </c>
      <c r="AR15" s="147">
        <v>0</v>
      </c>
      <c r="AS15" s="147">
        <v>0</v>
      </c>
      <c r="AT15" s="147">
        <v>0</v>
      </c>
      <c r="AU15" s="145"/>
      <c r="AV15" s="150"/>
      <c r="AW15" s="145"/>
      <c r="AX15" s="147">
        <v>0</v>
      </c>
      <c r="AY15" s="147">
        <v>2665600</v>
      </c>
      <c r="AZ15" s="147">
        <v>53312</v>
      </c>
      <c r="BA15" s="145">
        <v>4800062748</v>
      </c>
      <c r="BB15" s="150">
        <v>45341</v>
      </c>
      <c r="BC15" s="145" t="s">
        <v>1675</v>
      </c>
      <c r="BD15" s="147">
        <v>26992534</v>
      </c>
    </row>
    <row r="16" spans="1:56">
      <c r="A16" s="144">
        <v>900231793</v>
      </c>
      <c r="B16" s="145" t="s">
        <v>1406</v>
      </c>
      <c r="C16" s="145" t="s">
        <v>231</v>
      </c>
      <c r="D16" s="145">
        <v>8340</v>
      </c>
      <c r="E16" s="145" t="s">
        <v>260</v>
      </c>
      <c r="F16" s="145" t="s">
        <v>1449</v>
      </c>
      <c r="G16" s="145" t="s">
        <v>1450</v>
      </c>
      <c r="H16" s="146">
        <v>45331</v>
      </c>
      <c r="I16" s="146">
        <v>45331</v>
      </c>
      <c r="J16" s="147">
        <v>61600</v>
      </c>
      <c r="K16" s="147">
        <v>13900</v>
      </c>
      <c r="L16" s="148"/>
      <c r="M16" s="145" t="s">
        <v>1418</v>
      </c>
      <c r="N16" s="145" t="s">
        <v>1665</v>
      </c>
      <c r="O16" s="147">
        <v>0</v>
      </c>
      <c r="P16" s="149"/>
      <c r="Q16" s="145" t="s">
        <v>1419</v>
      </c>
      <c r="R16" s="150">
        <v>45317</v>
      </c>
      <c r="S16" s="150">
        <v>45331</v>
      </c>
      <c r="T16" s="150">
        <v>45527</v>
      </c>
      <c r="U16" s="150"/>
      <c r="V16" s="147">
        <v>61600</v>
      </c>
      <c r="W16" s="147">
        <v>0</v>
      </c>
      <c r="X16" s="147">
        <v>0</v>
      </c>
      <c r="Y16" s="147">
        <v>0</v>
      </c>
      <c r="Z16" s="145"/>
      <c r="AA16" s="145"/>
      <c r="AB16" s="147">
        <v>0</v>
      </c>
      <c r="AC16" s="149"/>
      <c r="AD16" s="147">
        <v>0</v>
      </c>
      <c r="AE16" s="149"/>
      <c r="AF16" s="149"/>
      <c r="AG16" s="149"/>
      <c r="AH16" s="149"/>
      <c r="AI16" s="149"/>
      <c r="AJ16" s="147">
        <v>13900</v>
      </c>
      <c r="AK16" s="147">
        <v>0</v>
      </c>
      <c r="AL16" s="147">
        <v>0</v>
      </c>
      <c r="AM16" s="147">
        <v>0</v>
      </c>
      <c r="AN16" s="147">
        <v>0</v>
      </c>
      <c r="AO16" s="147">
        <v>0</v>
      </c>
      <c r="AP16" s="147">
        <v>0</v>
      </c>
      <c r="AQ16" s="147">
        <v>0</v>
      </c>
      <c r="AR16" s="147">
        <v>0</v>
      </c>
      <c r="AS16" s="147">
        <v>0</v>
      </c>
      <c r="AT16" s="147">
        <v>0</v>
      </c>
      <c r="AU16" s="145"/>
      <c r="AV16" s="150"/>
      <c r="AW16" s="145"/>
      <c r="AX16" s="147">
        <v>0</v>
      </c>
      <c r="AY16" s="147">
        <v>47700</v>
      </c>
      <c r="AZ16" s="147">
        <v>0</v>
      </c>
      <c r="BA16" s="145">
        <v>2201575412</v>
      </c>
      <c r="BB16" s="150">
        <v>45646</v>
      </c>
      <c r="BC16" s="145" t="s">
        <v>1676</v>
      </c>
      <c r="BD16" s="147">
        <v>19130748.399999999</v>
      </c>
    </row>
    <row r="17" spans="1:56">
      <c r="A17" s="144">
        <v>900231793</v>
      </c>
      <c r="B17" s="145" t="s">
        <v>1406</v>
      </c>
      <c r="C17" s="145" t="s">
        <v>231</v>
      </c>
      <c r="D17" s="145">
        <v>8751</v>
      </c>
      <c r="E17" s="145" t="s">
        <v>297</v>
      </c>
      <c r="F17" s="145" t="s">
        <v>1576</v>
      </c>
      <c r="G17" s="145" t="s">
        <v>1577</v>
      </c>
      <c r="H17" s="146">
        <v>45330</v>
      </c>
      <c r="I17" s="146">
        <v>45330</v>
      </c>
      <c r="J17" s="147">
        <v>2665600</v>
      </c>
      <c r="K17" s="147">
        <v>2665600</v>
      </c>
      <c r="L17" s="148"/>
      <c r="M17" s="145" t="s">
        <v>1665</v>
      </c>
      <c r="N17" s="145" t="s">
        <v>1665</v>
      </c>
      <c r="O17" s="147">
        <v>0</v>
      </c>
      <c r="P17" s="149"/>
      <c r="Q17" s="145" t="s">
        <v>1419</v>
      </c>
      <c r="R17" s="150">
        <v>45327</v>
      </c>
      <c r="S17" s="150">
        <v>45330</v>
      </c>
      <c r="T17" s="150">
        <v>45335</v>
      </c>
      <c r="U17" s="150"/>
      <c r="V17" s="147">
        <v>2665600</v>
      </c>
      <c r="W17" s="147">
        <v>0</v>
      </c>
      <c r="X17" s="147">
        <v>0</v>
      </c>
      <c r="Y17" s="147">
        <v>0</v>
      </c>
      <c r="Z17" s="145"/>
      <c r="AA17" s="145"/>
      <c r="AB17" s="147">
        <v>53312</v>
      </c>
      <c r="AC17" s="149" t="s">
        <v>1420</v>
      </c>
      <c r="AD17" s="147">
        <v>0</v>
      </c>
      <c r="AE17" s="149"/>
      <c r="AF17" s="149"/>
      <c r="AG17" s="149"/>
      <c r="AH17" s="149"/>
      <c r="AI17" s="149"/>
      <c r="AJ17" s="147">
        <v>2665600</v>
      </c>
      <c r="AK17" s="147">
        <v>0</v>
      </c>
      <c r="AL17" s="147">
        <v>0</v>
      </c>
      <c r="AM17" s="147">
        <v>0</v>
      </c>
      <c r="AN17" s="147">
        <v>0</v>
      </c>
      <c r="AO17" s="147">
        <v>0</v>
      </c>
      <c r="AP17" s="147">
        <v>0</v>
      </c>
      <c r="AQ17" s="147">
        <v>0</v>
      </c>
      <c r="AR17" s="147">
        <v>0</v>
      </c>
      <c r="AS17" s="147">
        <v>0</v>
      </c>
      <c r="AT17" s="147">
        <v>0</v>
      </c>
      <c r="AU17" s="145"/>
      <c r="AV17" s="150"/>
      <c r="AW17" s="145"/>
      <c r="AX17" s="147">
        <v>0</v>
      </c>
      <c r="AY17" s="147">
        <v>2665600</v>
      </c>
      <c r="AZ17" s="147">
        <v>53312</v>
      </c>
      <c r="BA17" s="145">
        <v>4800062999</v>
      </c>
      <c r="BB17" s="150">
        <v>45365</v>
      </c>
      <c r="BC17" s="145" t="s">
        <v>1669</v>
      </c>
      <c r="BD17" s="147">
        <v>24606400</v>
      </c>
    </row>
    <row r="18" spans="1:56">
      <c r="A18" s="144">
        <v>900231793</v>
      </c>
      <c r="B18" s="145" t="s">
        <v>1406</v>
      </c>
      <c r="C18" s="145" t="s">
        <v>231</v>
      </c>
      <c r="D18" s="145">
        <v>8752</v>
      </c>
      <c r="E18" s="145" t="s">
        <v>298</v>
      </c>
      <c r="F18" s="145" t="s">
        <v>1578</v>
      </c>
      <c r="G18" s="145" t="s">
        <v>1579</v>
      </c>
      <c r="H18" s="146">
        <v>45330</v>
      </c>
      <c r="I18" s="146">
        <v>45330</v>
      </c>
      <c r="J18" s="147">
        <v>2665600</v>
      </c>
      <c r="K18" s="147">
        <v>2665600</v>
      </c>
      <c r="L18" s="148"/>
      <c r="M18" s="145" t="s">
        <v>1665</v>
      </c>
      <c r="N18" s="145" t="s">
        <v>1665</v>
      </c>
      <c r="O18" s="147">
        <v>0</v>
      </c>
      <c r="P18" s="149"/>
      <c r="Q18" s="145" t="s">
        <v>1419</v>
      </c>
      <c r="R18" s="150">
        <v>45327</v>
      </c>
      <c r="S18" s="150">
        <v>45330</v>
      </c>
      <c r="T18" s="150">
        <v>45335</v>
      </c>
      <c r="U18" s="150"/>
      <c r="V18" s="147">
        <v>2665600</v>
      </c>
      <c r="W18" s="147">
        <v>0</v>
      </c>
      <c r="X18" s="147">
        <v>0</v>
      </c>
      <c r="Y18" s="147">
        <v>0</v>
      </c>
      <c r="Z18" s="145"/>
      <c r="AA18" s="145"/>
      <c r="AB18" s="147">
        <v>53312</v>
      </c>
      <c r="AC18" s="149" t="s">
        <v>1420</v>
      </c>
      <c r="AD18" s="147">
        <v>0</v>
      </c>
      <c r="AE18" s="149"/>
      <c r="AF18" s="149"/>
      <c r="AG18" s="149"/>
      <c r="AH18" s="149"/>
      <c r="AI18" s="149"/>
      <c r="AJ18" s="147">
        <v>2665600</v>
      </c>
      <c r="AK18" s="147">
        <v>0</v>
      </c>
      <c r="AL18" s="147">
        <v>0</v>
      </c>
      <c r="AM18" s="147">
        <v>0</v>
      </c>
      <c r="AN18" s="147">
        <v>0</v>
      </c>
      <c r="AO18" s="147">
        <v>0</v>
      </c>
      <c r="AP18" s="147">
        <v>0</v>
      </c>
      <c r="AQ18" s="147">
        <v>0</v>
      </c>
      <c r="AR18" s="147">
        <v>0</v>
      </c>
      <c r="AS18" s="147">
        <v>0</v>
      </c>
      <c r="AT18" s="147">
        <v>0</v>
      </c>
      <c r="AU18" s="145"/>
      <c r="AV18" s="150"/>
      <c r="AW18" s="145"/>
      <c r="AX18" s="147">
        <v>0</v>
      </c>
      <c r="AY18" s="147">
        <v>2665600</v>
      </c>
      <c r="AZ18" s="147">
        <v>53312</v>
      </c>
      <c r="BA18" s="145">
        <v>4800062999</v>
      </c>
      <c r="BB18" s="150">
        <v>45365</v>
      </c>
      <c r="BC18" s="145" t="s">
        <v>1669</v>
      </c>
      <c r="BD18" s="147">
        <v>24606400</v>
      </c>
    </row>
    <row r="19" spans="1:56">
      <c r="A19" s="144">
        <v>900231793</v>
      </c>
      <c r="B19" s="145" t="s">
        <v>1406</v>
      </c>
      <c r="C19" s="145" t="s">
        <v>231</v>
      </c>
      <c r="D19" s="145">
        <v>8753</v>
      </c>
      <c r="E19" s="145" t="s">
        <v>299</v>
      </c>
      <c r="F19" s="145" t="s">
        <v>1580</v>
      </c>
      <c r="G19" s="145" t="s">
        <v>1581</v>
      </c>
      <c r="H19" s="146">
        <v>45330</v>
      </c>
      <c r="I19" s="146">
        <v>45330</v>
      </c>
      <c r="J19" s="147">
        <v>2665600</v>
      </c>
      <c r="K19" s="147">
        <v>2665600</v>
      </c>
      <c r="L19" s="148"/>
      <c r="M19" s="145" t="s">
        <v>1665</v>
      </c>
      <c r="N19" s="145" t="s">
        <v>1665</v>
      </c>
      <c r="O19" s="147">
        <v>0</v>
      </c>
      <c r="P19" s="149"/>
      <c r="Q19" s="145" t="s">
        <v>1419</v>
      </c>
      <c r="R19" s="150">
        <v>45327</v>
      </c>
      <c r="S19" s="150">
        <v>45330</v>
      </c>
      <c r="T19" s="150">
        <v>45335</v>
      </c>
      <c r="U19" s="150"/>
      <c r="V19" s="147">
        <v>2665600</v>
      </c>
      <c r="W19" s="147">
        <v>0</v>
      </c>
      <c r="X19" s="147">
        <v>0</v>
      </c>
      <c r="Y19" s="147">
        <v>0</v>
      </c>
      <c r="Z19" s="145"/>
      <c r="AA19" s="145"/>
      <c r="AB19" s="147">
        <v>53312</v>
      </c>
      <c r="AC19" s="149" t="s">
        <v>1420</v>
      </c>
      <c r="AD19" s="147">
        <v>0</v>
      </c>
      <c r="AE19" s="149"/>
      <c r="AF19" s="149"/>
      <c r="AG19" s="149"/>
      <c r="AH19" s="149"/>
      <c r="AI19" s="149"/>
      <c r="AJ19" s="147">
        <v>2665600</v>
      </c>
      <c r="AK19" s="147">
        <v>0</v>
      </c>
      <c r="AL19" s="147">
        <v>0</v>
      </c>
      <c r="AM19" s="147">
        <v>0</v>
      </c>
      <c r="AN19" s="147">
        <v>0</v>
      </c>
      <c r="AO19" s="147">
        <v>0</v>
      </c>
      <c r="AP19" s="147">
        <v>0</v>
      </c>
      <c r="AQ19" s="147">
        <v>0</v>
      </c>
      <c r="AR19" s="147">
        <v>0</v>
      </c>
      <c r="AS19" s="147">
        <v>0</v>
      </c>
      <c r="AT19" s="147">
        <v>0</v>
      </c>
      <c r="AU19" s="145"/>
      <c r="AV19" s="150"/>
      <c r="AW19" s="145"/>
      <c r="AX19" s="147">
        <v>0</v>
      </c>
      <c r="AY19" s="147">
        <v>2665600</v>
      </c>
      <c r="AZ19" s="147">
        <v>53312</v>
      </c>
      <c r="BA19" s="145">
        <v>4800062999</v>
      </c>
      <c r="BB19" s="150">
        <v>45365</v>
      </c>
      <c r="BC19" s="145" t="s">
        <v>1669</v>
      </c>
      <c r="BD19" s="147">
        <v>24606400</v>
      </c>
    </row>
    <row r="20" spans="1:56">
      <c r="A20" s="144">
        <v>900231793</v>
      </c>
      <c r="B20" s="145" t="s">
        <v>1406</v>
      </c>
      <c r="C20" s="145" t="s">
        <v>231</v>
      </c>
      <c r="D20" s="145">
        <v>8754</v>
      </c>
      <c r="E20" s="145" t="s">
        <v>300</v>
      </c>
      <c r="F20" s="145" t="s">
        <v>1582</v>
      </c>
      <c r="G20" s="145" t="s">
        <v>1583</v>
      </c>
      <c r="H20" s="146">
        <v>45330</v>
      </c>
      <c r="I20" s="146">
        <v>45330</v>
      </c>
      <c r="J20" s="147">
        <v>2665600</v>
      </c>
      <c r="K20" s="147">
        <v>2665600</v>
      </c>
      <c r="L20" s="148"/>
      <c r="M20" s="145" t="s">
        <v>1665</v>
      </c>
      <c r="N20" s="145" t="s">
        <v>1665</v>
      </c>
      <c r="O20" s="147">
        <v>0</v>
      </c>
      <c r="P20" s="149"/>
      <c r="Q20" s="145" t="s">
        <v>1419</v>
      </c>
      <c r="R20" s="150">
        <v>45327</v>
      </c>
      <c r="S20" s="150">
        <v>45330</v>
      </c>
      <c r="T20" s="150">
        <v>45335</v>
      </c>
      <c r="U20" s="150"/>
      <c r="V20" s="147">
        <v>2665600</v>
      </c>
      <c r="W20" s="147">
        <v>0</v>
      </c>
      <c r="X20" s="147">
        <v>0</v>
      </c>
      <c r="Y20" s="147">
        <v>0</v>
      </c>
      <c r="Z20" s="145"/>
      <c r="AA20" s="145"/>
      <c r="AB20" s="147">
        <v>53312</v>
      </c>
      <c r="AC20" s="149" t="s">
        <v>1420</v>
      </c>
      <c r="AD20" s="147">
        <v>0</v>
      </c>
      <c r="AE20" s="149"/>
      <c r="AF20" s="149"/>
      <c r="AG20" s="149"/>
      <c r="AH20" s="149"/>
      <c r="AI20" s="149"/>
      <c r="AJ20" s="147">
        <v>2665600</v>
      </c>
      <c r="AK20" s="147">
        <v>0</v>
      </c>
      <c r="AL20" s="147">
        <v>0</v>
      </c>
      <c r="AM20" s="147">
        <v>0</v>
      </c>
      <c r="AN20" s="147">
        <v>0</v>
      </c>
      <c r="AO20" s="147">
        <v>0</v>
      </c>
      <c r="AP20" s="147">
        <v>0</v>
      </c>
      <c r="AQ20" s="147">
        <v>0</v>
      </c>
      <c r="AR20" s="147">
        <v>0</v>
      </c>
      <c r="AS20" s="147">
        <v>0</v>
      </c>
      <c r="AT20" s="147">
        <v>0</v>
      </c>
      <c r="AU20" s="145"/>
      <c r="AV20" s="150"/>
      <c r="AW20" s="145"/>
      <c r="AX20" s="147">
        <v>0</v>
      </c>
      <c r="AY20" s="147">
        <v>2665600</v>
      </c>
      <c r="AZ20" s="147">
        <v>53312</v>
      </c>
      <c r="BA20" s="145">
        <v>4800062999</v>
      </c>
      <c r="BB20" s="150">
        <v>45365</v>
      </c>
      <c r="BC20" s="145" t="s">
        <v>1669</v>
      </c>
      <c r="BD20" s="147">
        <v>24606400</v>
      </c>
    </row>
    <row r="21" spans="1:56">
      <c r="A21" s="144">
        <v>900231793</v>
      </c>
      <c r="B21" s="145" t="s">
        <v>1406</v>
      </c>
      <c r="C21" s="145" t="s">
        <v>231</v>
      </c>
      <c r="D21" s="145">
        <v>8755</v>
      </c>
      <c r="E21" s="145" t="s">
        <v>301</v>
      </c>
      <c r="F21" s="145" t="s">
        <v>1584</v>
      </c>
      <c r="G21" s="145" t="s">
        <v>1585</v>
      </c>
      <c r="H21" s="146">
        <v>45330</v>
      </c>
      <c r="I21" s="146">
        <v>45330</v>
      </c>
      <c r="J21" s="147">
        <v>2665600</v>
      </c>
      <c r="K21" s="147">
        <v>2665600</v>
      </c>
      <c r="L21" s="148"/>
      <c r="M21" s="145" t="s">
        <v>1665</v>
      </c>
      <c r="N21" s="145" t="s">
        <v>1665</v>
      </c>
      <c r="O21" s="147">
        <v>0</v>
      </c>
      <c r="P21" s="149"/>
      <c r="Q21" s="145" t="s">
        <v>1419</v>
      </c>
      <c r="R21" s="150">
        <v>45327</v>
      </c>
      <c r="S21" s="150">
        <v>45330</v>
      </c>
      <c r="T21" s="150">
        <v>45335</v>
      </c>
      <c r="U21" s="150"/>
      <c r="V21" s="147">
        <v>2665600</v>
      </c>
      <c r="W21" s="147">
        <v>0</v>
      </c>
      <c r="X21" s="147">
        <v>0</v>
      </c>
      <c r="Y21" s="147">
        <v>0</v>
      </c>
      <c r="Z21" s="145"/>
      <c r="AA21" s="145"/>
      <c r="AB21" s="147">
        <v>53312</v>
      </c>
      <c r="AC21" s="149" t="s">
        <v>1420</v>
      </c>
      <c r="AD21" s="147">
        <v>0</v>
      </c>
      <c r="AE21" s="149"/>
      <c r="AF21" s="149"/>
      <c r="AG21" s="149"/>
      <c r="AH21" s="149"/>
      <c r="AI21" s="149"/>
      <c r="AJ21" s="147">
        <v>2665600</v>
      </c>
      <c r="AK21" s="147">
        <v>0</v>
      </c>
      <c r="AL21" s="147">
        <v>0</v>
      </c>
      <c r="AM21" s="147">
        <v>0</v>
      </c>
      <c r="AN21" s="147">
        <v>0</v>
      </c>
      <c r="AO21" s="147">
        <v>0</v>
      </c>
      <c r="AP21" s="147">
        <v>0</v>
      </c>
      <c r="AQ21" s="147">
        <v>0</v>
      </c>
      <c r="AR21" s="147">
        <v>0</v>
      </c>
      <c r="AS21" s="147">
        <v>0</v>
      </c>
      <c r="AT21" s="147">
        <v>0</v>
      </c>
      <c r="AU21" s="145"/>
      <c r="AV21" s="150"/>
      <c r="AW21" s="145"/>
      <c r="AX21" s="147">
        <v>0</v>
      </c>
      <c r="AY21" s="147">
        <v>2665600</v>
      </c>
      <c r="AZ21" s="147">
        <v>53312</v>
      </c>
      <c r="BA21" s="145">
        <v>4800062999</v>
      </c>
      <c r="BB21" s="150">
        <v>45365</v>
      </c>
      <c r="BC21" s="145" t="s">
        <v>1669</v>
      </c>
      <c r="BD21" s="147">
        <v>24606400</v>
      </c>
    </row>
    <row r="22" spans="1:56">
      <c r="A22" s="144">
        <v>900231793</v>
      </c>
      <c r="B22" s="145" t="s">
        <v>1406</v>
      </c>
      <c r="C22" s="145" t="s">
        <v>231</v>
      </c>
      <c r="D22" s="145">
        <v>8756</v>
      </c>
      <c r="E22" s="145" t="s">
        <v>302</v>
      </c>
      <c r="F22" s="145" t="s">
        <v>1586</v>
      </c>
      <c r="G22" s="145" t="s">
        <v>1587</v>
      </c>
      <c r="H22" s="146">
        <v>45330</v>
      </c>
      <c r="I22" s="146">
        <v>45330</v>
      </c>
      <c r="J22" s="147">
        <v>2665600</v>
      </c>
      <c r="K22" s="147">
        <v>2665600</v>
      </c>
      <c r="L22" s="148"/>
      <c r="M22" s="145" t="s">
        <v>1665</v>
      </c>
      <c r="N22" s="145" t="s">
        <v>1665</v>
      </c>
      <c r="O22" s="147">
        <v>0</v>
      </c>
      <c r="P22" s="149"/>
      <c r="Q22" s="145" t="s">
        <v>1419</v>
      </c>
      <c r="R22" s="150">
        <v>45327</v>
      </c>
      <c r="S22" s="150">
        <v>45330</v>
      </c>
      <c r="T22" s="150">
        <v>45335</v>
      </c>
      <c r="U22" s="150"/>
      <c r="V22" s="147">
        <v>2665600</v>
      </c>
      <c r="W22" s="147">
        <v>0</v>
      </c>
      <c r="X22" s="147">
        <v>0</v>
      </c>
      <c r="Y22" s="147">
        <v>0</v>
      </c>
      <c r="Z22" s="145"/>
      <c r="AA22" s="145"/>
      <c r="AB22" s="147">
        <v>53312</v>
      </c>
      <c r="AC22" s="149" t="s">
        <v>1420</v>
      </c>
      <c r="AD22" s="147">
        <v>0</v>
      </c>
      <c r="AE22" s="149"/>
      <c r="AF22" s="149"/>
      <c r="AG22" s="149"/>
      <c r="AH22" s="149"/>
      <c r="AI22" s="149"/>
      <c r="AJ22" s="147">
        <v>2665600</v>
      </c>
      <c r="AK22" s="147">
        <v>0</v>
      </c>
      <c r="AL22" s="147">
        <v>0</v>
      </c>
      <c r="AM22" s="147">
        <v>0</v>
      </c>
      <c r="AN22" s="147">
        <v>0</v>
      </c>
      <c r="AO22" s="147">
        <v>0</v>
      </c>
      <c r="AP22" s="147">
        <v>0</v>
      </c>
      <c r="AQ22" s="147">
        <v>0</v>
      </c>
      <c r="AR22" s="147">
        <v>0</v>
      </c>
      <c r="AS22" s="147">
        <v>0</v>
      </c>
      <c r="AT22" s="147">
        <v>0</v>
      </c>
      <c r="AU22" s="145"/>
      <c r="AV22" s="150"/>
      <c r="AW22" s="145"/>
      <c r="AX22" s="147">
        <v>0</v>
      </c>
      <c r="AY22" s="147">
        <v>2665600</v>
      </c>
      <c r="AZ22" s="147">
        <v>53312</v>
      </c>
      <c r="BA22" s="145">
        <v>4800062999</v>
      </c>
      <c r="BB22" s="150">
        <v>45365</v>
      </c>
      <c r="BC22" s="145" t="s">
        <v>1669</v>
      </c>
      <c r="BD22" s="147">
        <v>24606400</v>
      </c>
    </row>
    <row r="23" spans="1:56">
      <c r="A23" s="144">
        <v>900231793</v>
      </c>
      <c r="B23" s="145" t="s">
        <v>1406</v>
      </c>
      <c r="C23" s="145" t="s">
        <v>231</v>
      </c>
      <c r="D23" s="145">
        <v>8757</v>
      </c>
      <c r="E23" s="145" t="s">
        <v>303</v>
      </c>
      <c r="F23" s="145" t="s">
        <v>1588</v>
      </c>
      <c r="G23" s="145" t="s">
        <v>1589</v>
      </c>
      <c r="H23" s="146">
        <v>45330</v>
      </c>
      <c r="I23" s="146">
        <v>45330</v>
      </c>
      <c r="J23" s="147">
        <v>2665600</v>
      </c>
      <c r="K23" s="147">
        <v>2665600</v>
      </c>
      <c r="L23" s="148"/>
      <c r="M23" s="145" t="s">
        <v>1665</v>
      </c>
      <c r="N23" s="145" t="s">
        <v>1665</v>
      </c>
      <c r="O23" s="147">
        <v>0</v>
      </c>
      <c r="P23" s="149"/>
      <c r="Q23" s="145" t="s">
        <v>1419</v>
      </c>
      <c r="R23" s="150">
        <v>45327</v>
      </c>
      <c r="S23" s="150">
        <v>45330</v>
      </c>
      <c r="T23" s="150">
        <v>45335</v>
      </c>
      <c r="U23" s="150"/>
      <c r="V23" s="147">
        <v>2665600</v>
      </c>
      <c r="W23" s="147">
        <v>0</v>
      </c>
      <c r="X23" s="147">
        <v>0</v>
      </c>
      <c r="Y23" s="147">
        <v>0</v>
      </c>
      <c r="Z23" s="145"/>
      <c r="AA23" s="145"/>
      <c r="AB23" s="147">
        <v>53312</v>
      </c>
      <c r="AC23" s="149" t="s">
        <v>1420</v>
      </c>
      <c r="AD23" s="147">
        <v>0</v>
      </c>
      <c r="AE23" s="149"/>
      <c r="AF23" s="149"/>
      <c r="AG23" s="149"/>
      <c r="AH23" s="149"/>
      <c r="AI23" s="149"/>
      <c r="AJ23" s="147">
        <v>2665600</v>
      </c>
      <c r="AK23" s="147">
        <v>0</v>
      </c>
      <c r="AL23" s="147">
        <v>0</v>
      </c>
      <c r="AM23" s="147">
        <v>0</v>
      </c>
      <c r="AN23" s="147">
        <v>0</v>
      </c>
      <c r="AO23" s="147">
        <v>0</v>
      </c>
      <c r="AP23" s="147">
        <v>0</v>
      </c>
      <c r="AQ23" s="147">
        <v>0</v>
      </c>
      <c r="AR23" s="147">
        <v>0</v>
      </c>
      <c r="AS23" s="147">
        <v>0</v>
      </c>
      <c r="AT23" s="147">
        <v>0</v>
      </c>
      <c r="AU23" s="145"/>
      <c r="AV23" s="150"/>
      <c r="AW23" s="145"/>
      <c r="AX23" s="147">
        <v>0</v>
      </c>
      <c r="AY23" s="147">
        <v>2665600</v>
      </c>
      <c r="AZ23" s="147">
        <v>53312</v>
      </c>
      <c r="BA23" s="145">
        <v>4800062999</v>
      </c>
      <c r="BB23" s="150">
        <v>45365</v>
      </c>
      <c r="BC23" s="145" t="s">
        <v>1669</v>
      </c>
      <c r="BD23" s="147">
        <v>24606400</v>
      </c>
    </row>
    <row r="24" spans="1:56">
      <c r="A24" s="144">
        <v>900231793</v>
      </c>
      <c r="B24" s="145" t="s">
        <v>1406</v>
      </c>
      <c r="C24" s="145" t="s">
        <v>231</v>
      </c>
      <c r="D24" s="145">
        <v>8758</v>
      </c>
      <c r="E24" s="145" t="s">
        <v>304</v>
      </c>
      <c r="F24" s="145" t="s">
        <v>1590</v>
      </c>
      <c r="G24" s="145" t="s">
        <v>1591</v>
      </c>
      <c r="H24" s="146">
        <v>45330</v>
      </c>
      <c r="I24" s="146">
        <v>45330</v>
      </c>
      <c r="J24" s="147">
        <v>2665600</v>
      </c>
      <c r="K24" s="147">
        <v>2665600</v>
      </c>
      <c r="L24" s="148"/>
      <c r="M24" s="145" t="s">
        <v>1665</v>
      </c>
      <c r="N24" s="145" t="s">
        <v>1665</v>
      </c>
      <c r="O24" s="147">
        <v>0</v>
      </c>
      <c r="P24" s="149"/>
      <c r="Q24" s="145" t="s">
        <v>1419</v>
      </c>
      <c r="R24" s="150">
        <v>45327</v>
      </c>
      <c r="S24" s="150">
        <v>45330</v>
      </c>
      <c r="T24" s="150">
        <v>45335</v>
      </c>
      <c r="U24" s="150"/>
      <c r="V24" s="147">
        <v>2665600</v>
      </c>
      <c r="W24" s="147">
        <v>0</v>
      </c>
      <c r="X24" s="147">
        <v>0</v>
      </c>
      <c r="Y24" s="147">
        <v>0</v>
      </c>
      <c r="Z24" s="145"/>
      <c r="AA24" s="145"/>
      <c r="AB24" s="147">
        <v>53312</v>
      </c>
      <c r="AC24" s="149" t="s">
        <v>1420</v>
      </c>
      <c r="AD24" s="147">
        <v>0</v>
      </c>
      <c r="AE24" s="149"/>
      <c r="AF24" s="149"/>
      <c r="AG24" s="149"/>
      <c r="AH24" s="149"/>
      <c r="AI24" s="149"/>
      <c r="AJ24" s="147">
        <v>2665600</v>
      </c>
      <c r="AK24" s="147">
        <v>0</v>
      </c>
      <c r="AL24" s="147">
        <v>0</v>
      </c>
      <c r="AM24" s="147">
        <v>0</v>
      </c>
      <c r="AN24" s="147">
        <v>0</v>
      </c>
      <c r="AO24" s="147">
        <v>0</v>
      </c>
      <c r="AP24" s="147">
        <v>0</v>
      </c>
      <c r="AQ24" s="147">
        <v>0</v>
      </c>
      <c r="AR24" s="147">
        <v>0</v>
      </c>
      <c r="AS24" s="147">
        <v>0</v>
      </c>
      <c r="AT24" s="147">
        <v>0</v>
      </c>
      <c r="AU24" s="145"/>
      <c r="AV24" s="150"/>
      <c r="AW24" s="145"/>
      <c r="AX24" s="147">
        <v>0</v>
      </c>
      <c r="AY24" s="147">
        <v>2665600</v>
      </c>
      <c r="AZ24" s="147">
        <v>53312</v>
      </c>
      <c r="BA24" s="145">
        <v>4800062999</v>
      </c>
      <c r="BB24" s="150">
        <v>45365</v>
      </c>
      <c r="BC24" s="145" t="s">
        <v>1669</v>
      </c>
      <c r="BD24" s="147">
        <v>24606400</v>
      </c>
    </row>
    <row r="25" spans="1:56">
      <c r="A25" s="144">
        <v>900231793</v>
      </c>
      <c r="B25" s="145" t="s">
        <v>1406</v>
      </c>
      <c r="C25" s="145" t="s">
        <v>231</v>
      </c>
      <c r="D25" s="145">
        <v>8759</v>
      </c>
      <c r="E25" s="145" t="s">
        <v>305</v>
      </c>
      <c r="F25" s="145" t="s">
        <v>1592</v>
      </c>
      <c r="G25" s="145" t="s">
        <v>1593</v>
      </c>
      <c r="H25" s="146">
        <v>45330</v>
      </c>
      <c r="I25" s="146">
        <v>45330</v>
      </c>
      <c r="J25" s="147">
        <v>2665600</v>
      </c>
      <c r="K25" s="147">
        <v>2665600</v>
      </c>
      <c r="L25" s="148"/>
      <c r="M25" s="145" t="s">
        <v>1665</v>
      </c>
      <c r="N25" s="145" t="s">
        <v>1665</v>
      </c>
      <c r="O25" s="147">
        <v>0</v>
      </c>
      <c r="P25" s="149"/>
      <c r="Q25" s="145" t="s">
        <v>1419</v>
      </c>
      <c r="R25" s="150">
        <v>45327</v>
      </c>
      <c r="S25" s="150">
        <v>45330</v>
      </c>
      <c r="T25" s="150">
        <v>45335</v>
      </c>
      <c r="U25" s="150"/>
      <c r="V25" s="147">
        <v>2665600</v>
      </c>
      <c r="W25" s="147">
        <v>0</v>
      </c>
      <c r="X25" s="147">
        <v>0</v>
      </c>
      <c r="Y25" s="147">
        <v>0</v>
      </c>
      <c r="Z25" s="145"/>
      <c r="AA25" s="145"/>
      <c r="AB25" s="147">
        <v>53312</v>
      </c>
      <c r="AC25" s="149" t="s">
        <v>1420</v>
      </c>
      <c r="AD25" s="147">
        <v>0</v>
      </c>
      <c r="AE25" s="149"/>
      <c r="AF25" s="149"/>
      <c r="AG25" s="149"/>
      <c r="AH25" s="149"/>
      <c r="AI25" s="149"/>
      <c r="AJ25" s="147">
        <v>2665600</v>
      </c>
      <c r="AK25" s="147">
        <v>0</v>
      </c>
      <c r="AL25" s="147">
        <v>0</v>
      </c>
      <c r="AM25" s="147">
        <v>0</v>
      </c>
      <c r="AN25" s="147">
        <v>0</v>
      </c>
      <c r="AO25" s="147">
        <v>0</v>
      </c>
      <c r="AP25" s="147">
        <v>0</v>
      </c>
      <c r="AQ25" s="147">
        <v>0</v>
      </c>
      <c r="AR25" s="147">
        <v>0</v>
      </c>
      <c r="AS25" s="147">
        <v>0</v>
      </c>
      <c r="AT25" s="147">
        <v>0</v>
      </c>
      <c r="AU25" s="145"/>
      <c r="AV25" s="150"/>
      <c r="AW25" s="145"/>
      <c r="AX25" s="147">
        <v>0</v>
      </c>
      <c r="AY25" s="147">
        <v>2665600</v>
      </c>
      <c r="AZ25" s="147">
        <v>53312</v>
      </c>
      <c r="BA25" s="145">
        <v>4800062999</v>
      </c>
      <c r="BB25" s="150">
        <v>45365</v>
      </c>
      <c r="BC25" s="145" t="s">
        <v>1669</v>
      </c>
      <c r="BD25" s="147">
        <v>24606400</v>
      </c>
    </row>
    <row r="26" spans="1:56">
      <c r="A26" s="144">
        <v>900231793</v>
      </c>
      <c r="B26" s="145" t="s">
        <v>1406</v>
      </c>
      <c r="C26" s="145" t="s">
        <v>231</v>
      </c>
      <c r="D26" s="145">
        <v>12592</v>
      </c>
      <c r="E26" s="145" t="s">
        <v>730</v>
      </c>
      <c r="F26" s="145" t="s">
        <v>1508</v>
      </c>
      <c r="G26" s="145" t="s">
        <v>1509</v>
      </c>
      <c r="H26" s="146">
        <v>45570</v>
      </c>
      <c r="I26" s="146">
        <v>45574</v>
      </c>
      <c r="J26" s="147">
        <v>66528</v>
      </c>
      <c r="K26" s="147">
        <v>66528</v>
      </c>
      <c r="L26" s="148"/>
      <c r="M26" s="145" t="s">
        <v>1665</v>
      </c>
      <c r="N26" s="145" t="s">
        <v>1665</v>
      </c>
      <c r="O26" s="147">
        <v>0</v>
      </c>
      <c r="P26" s="149"/>
      <c r="Q26" s="145" t="s">
        <v>1419</v>
      </c>
      <c r="R26" s="150">
        <v>45570</v>
      </c>
      <c r="S26" s="150">
        <v>45574</v>
      </c>
      <c r="T26" s="150">
        <v>45575</v>
      </c>
      <c r="U26" s="150"/>
      <c r="V26" s="147">
        <v>66528</v>
      </c>
      <c r="W26" s="147">
        <v>0</v>
      </c>
      <c r="X26" s="147">
        <v>0</v>
      </c>
      <c r="Y26" s="147">
        <v>0</v>
      </c>
      <c r="Z26" s="145"/>
      <c r="AA26" s="145"/>
      <c r="AB26" s="147">
        <v>0</v>
      </c>
      <c r="AC26" s="149" t="s">
        <v>1420</v>
      </c>
      <c r="AD26" s="147">
        <v>0</v>
      </c>
      <c r="AE26" s="149"/>
      <c r="AF26" s="149"/>
      <c r="AG26" s="149"/>
      <c r="AH26" s="149"/>
      <c r="AI26" s="149"/>
      <c r="AJ26" s="147">
        <v>66528</v>
      </c>
      <c r="AK26" s="147">
        <v>0</v>
      </c>
      <c r="AL26" s="147">
        <v>0</v>
      </c>
      <c r="AM26" s="147">
        <v>0</v>
      </c>
      <c r="AN26" s="147">
        <v>0</v>
      </c>
      <c r="AO26" s="147">
        <v>0</v>
      </c>
      <c r="AP26" s="147">
        <v>0</v>
      </c>
      <c r="AQ26" s="147">
        <v>0</v>
      </c>
      <c r="AR26" s="147">
        <v>0</v>
      </c>
      <c r="AS26" s="147">
        <v>0</v>
      </c>
      <c r="AT26" s="147">
        <v>0</v>
      </c>
      <c r="AU26" s="145"/>
      <c r="AV26" s="150"/>
      <c r="AW26" s="145"/>
      <c r="AX26" s="147">
        <v>0</v>
      </c>
      <c r="AY26" s="147">
        <v>66528</v>
      </c>
      <c r="AZ26" s="147">
        <v>0</v>
      </c>
      <c r="BA26" s="145">
        <v>4800066040</v>
      </c>
      <c r="BB26" s="150">
        <v>45611</v>
      </c>
      <c r="BC26" s="145" t="s">
        <v>1670</v>
      </c>
      <c r="BD26" s="147">
        <v>31366621</v>
      </c>
    </row>
    <row r="27" spans="1:56">
      <c r="A27" s="144">
        <v>900231793</v>
      </c>
      <c r="B27" s="145" t="s">
        <v>1406</v>
      </c>
      <c r="C27" s="145" t="s">
        <v>231</v>
      </c>
      <c r="D27" s="145">
        <v>12594</v>
      </c>
      <c r="E27" s="145" t="s">
        <v>731</v>
      </c>
      <c r="F27" s="145" t="s">
        <v>1510</v>
      </c>
      <c r="G27" s="145" t="s">
        <v>1511</v>
      </c>
      <c r="H27" s="146">
        <v>45570</v>
      </c>
      <c r="I27" s="146">
        <v>45574</v>
      </c>
      <c r="J27" s="147">
        <v>66528</v>
      </c>
      <c r="K27" s="147">
        <v>66528</v>
      </c>
      <c r="L27" s="148"/>
      <c r="M27" s="145" t="s">
        <v>1665</v>
      </c>
      <c r="N27" s="145" t="s">
        <v>1665</v>
      </c>
      <c r="O27" s="147">
        <v>0</v>
      </c>
      <c r="P27" s="149"/>
      <c r="Q27" s="145" t="s">
        <v>1419</v>
      </c>
      <c r="R27" s="150">
        <v>45570</v>
      </c>
      <c r="S27" s="150">
        <v>45574</v>
      </c>
      <c r="T27" s="150">
        <v>45575</v>
      </c>
      <c r="U27" s="150"/>
      <c r="V27" s="147">
        <v>66528</v>
      </c>
      <c r="W27" s="147">
        <v>0</v>
      </c>
      <c r="X27" s="147">
        <v>0</v>
      </c>
      <c r="Y27" s="147">
        <v>0</v>
      </c>
      <c r="Z27" s="145"/>
      <c r="AA27" s="145"/>
      <c r="AB27" s="147">
        <v>0</v>
      </c>
      <c r="AC27" s="149" t="s">
        <v>1420</v>
      </c>
      <c r="AD27" s="147">
        <v>0</v>
      </c>
      <c r="AE27" s="149"/>
      <c r="AF27" s="149"/>
      <c r="AG27" s="149"/>
      <c r="AH27" s="149"/>
      <c r="AI27" s="149"/>
      <c r="AJ27" s="147">
        <v>66528</v>
      </c>
      <c r="AK27" s="147">
        <v>0</v>
      </c>
      <c r="AL27" s="147">
        <v>0</v>
      </c>
      <c r="AM27" s="147">
        <v>0</v>
      </c>
      <c r="AN27" s="147">
        <v>0</v>
      </c>
      <c r="AO27" s="147">
        <v>0</v>
      </c>
      <c r="AP27" s="147">
        <v>0</v>
      </c>
      <c r="AQ27" s="147">
        <v>0</v>
      </c>
      <c r="AR27" s="147">
        <v>0</v>
      </c>
      <c r="AS27" s="147">
        <v>0</v>
      </c>
      <c r="AT27" s="147">
        <v>0</v>
      </c>
      <c r="AU27" s="145"/>
      <c r="AV27" s="150"/>
      <c r="AW27" s="145"/>
      <c r="AX27" s="147">
        <v>0</v>
      </c>
      <c r="AY27" s="147">
        <v>66528</v>
      </c>
      <c r="AZ27" s="147">
        <v>0</v>
      </c>
      <c r="BA27" s="145">
        <v>4800066040</v>
      </c>
      <c r="BB27" s="150">
        <v>45611</v>
      </c>
      <c r="BC27" s="145" t="s">
        <v>1670</v>
      </c>
      <c r="BD27" s="147">
        <v>31366621</v>
      </c>
    </row>
    <row r="28" spans="1:56">
      <c r="A28" s="144">
        <v>900231793</v>
      </c>
      <c r="B28" s="145" t="s">
        <v>1406</v>
      </c>
      <c r="C28" s="145" t="s">
        <v>231</v>
      </c>
      <c r="D28" s="145">
        <v>12595</v>
      </c>
      <c r="E28" s="145" t="s">
        <v>732</v>
      </c>
      <c r="F28" s="145" t="s">
        <v>1512</v>
      </c>
      <c r="G28" s="145" t="s">
        <v>1513</v>
      </c>
      <c r="H28" s="146">
        <v>45570</v>
      </c>
      <c r="I28" s="146">
        <v>45574</v>
      </c>
      <c r="J28" s="147">
        <v>66528</v>
      </c>
      <c r="K28" s="147">
        <v>66528</v>
      </c>
      <c r="L28" s="148"/>
      <c r="M28" s="145" t="s">
        <v>1665</v>
      </c>
      <c r="N28" s="145" t="s">
        <v>1665</v>
      </c>
      <c r="O28" s="147">
        <v>0</v>
      </c>
      <c r="P28" s="149"/>
      <c r="Q28" s="145" t="s">
        <v>1419</v>
      </c>
      <c r="R28" s="150">
        <v>45570</v>
      </c>
      <c r="S28" s="150">
        <v>45574</v>
      </c>
      <c r="T28" s="150">
        <v>45575</v>
      </c>
      <c r="U28" s="150"/>
      <c r="V28" s="147">
        <v>66528</v>
      </c>
      <c r="W28" s="147">
        <v>0</v>
      </c>
      <c r="X28" s="147">
        <v>0</v>
      </c>
      <c r="Y28" s="147">
        <v>0</v>
      </c>
      <c r="Z28" s="145"/>
      <c r="AA28" s="145"/>
      <c r="AB28" s="147">
        <v>0</v>
      </c>
      <c r="AC28" s="149" t="s">
        <v>1420</v>
      </c>
      <c r="AD28" s="147">
        <v>0</v>
      </c>
      <c r="AE28" s="149"/>
      <c r="AF28" s="149"/>
      <c r="AG28" s="149"/>
      <c r="AH28" s="149"/>
      <c r="AI28" s="149"/>
      <c r="AJ28" s="147">
        <v>66528</v>
      </c>
      <c r="AK28" s="147">
        <v>0</v>
      </c>
      <c r="AL28" s="147">
        <v>0</v>
      </c>
      <c r="AM28" s="147">
        <v>0</v>
      </c>
      <c r="AN28" s="147">
        <v>0</v>
      </c>
      <c r="AO28" s="147">
        <v>0</v>
      </c>
      <c r="AP28" s="147">
        <v>0</v>
      </c>
      <c r="AQ28" s="147">
        <v>0</v>
      </c>
      <c r="AR28" s="147">
        <v>0</v>
      </c>
      <c r="AS28" s="147">
        <v>0</v>
      </c>
      <c r="AT28" s="147">
        <v>0</v>
      </c>
      <c r="AU28" s="145"/>
      <c r="AV28" s="150"/>
      <c r="AW28" s="145"/>
      <c r="AX28" s="147">
        <v>0</v>
      </c>
      <c r="AY28" s="147">
        <v>66528</v>
      </c>
      <c r="AZ28" s="147">
        <v>0</v>
      </c>
      <c r="BA28" s="145">
        <v>4800066040</v>
      </c>
      <c r="BB28" s="150">
        <v>45611</v>
      </c>
      <c r="BC28" s="145" t="s">
        <v>1670</v>
      </c>
      <c r="BD28" s="147">
        <v>31366621</v>
      </c>
    </row>
    <row r="29" spans="1:56">
      <c r="A29" s="144">
        <v>900231793</v>
      </c>
      <c r="B29" s="145" t="s">
        <v>1406</v>
      </c>
      <c r="C29" s="145" t="s">
        <v>231</v>
      </c>
      <c r="D29" s="145">
        <v>12596</v>
      </c>
      <c r="E29" s="145" t="s">
        <v>733</v>
      </c>
      <c r="F29" s="145" t="s">
        <v>1514</v>
      </c>
      <c r="G29" s="145" t="s">
        <v>1515</v>
      </c>
      <c r="H29" s="146">
        <v>45570</v>
      </c>
      <c r="I29" s="146">
        <v>45574</v>
      </c>
      <c r="J29" s="147">
        <v>66528</v>
      </c>
      <c r="K29" s="147">
        <v>66528</v>
      </c>
      <c r="L29" s="148"/>
      <c r="M29" s="145" t="s">
        <v>1665</v>
      </c>
      <c r="N29" s="145" t="s">
        <v>1665</v>
      </c>
      <c r="O29" s="147">
        <v>0</v>
      </c>
      <c r="P29" s="149"/>
      <c r="Q29" s="145" t="s">
        <v>1419</v>
      </c>
      <c r="R29" s="150">
        <v>45570</v>
      </c>
      <c r="S29" s="150">
        <v>45574</v>
      </c>
      <c r="T29" s="150">
        <v>45575</v>
      </c>
      <c r="U29" s="150"/>
      <c r="V29" s="147">
        <v>66528</v>
      </c>
      <c r="W29" s="147">
        <v>0</v>
      </c>
      <c r="X29" s="147">
        <v>0</v>
      </c>
      <c r="Y29" s="147">
        <v>0</v>
      </c>
      <c r="Z29" s="145"/>
      <c r="AA29" s="145"/>
      <c r="AB29" s="147">
        <v>0</v>
      </c>
      <c r="AC29" s="149" t="s">
        <v>1420</v>
      </c>
      <c r="AD29" s="147">
        <v>0</v>
      </c>
      <c r="AE29" s="149"/>
      <c r="AF29" s="149"/>
      <c r="AG29" s="149"/>
      <c r="AH29" s="149"/>
      <c r="AI29" s="149"/>
      <c r="AJ29" s="147">
        <v>66528</v>
      </c>
      <c r="AK29" s="147">
        <v>0</v>
      </c>
      <c r="AL29" s="147">
        <v>0</v>
      </c>
      <c r="AM29" s="147">
        <v>0</v>
      </c>
      <c r="AN29" s="147">
        <v>0</v>
      </c>
      <c r="AO29" s="147">
        <v>0</v>
      </c>
      <c r="AP29" s="147">
        <v>0</v>
      </c>
      <c r="AQ29" s="147">
        <v>0</v>
      </c>
      <c r="AR29" s="147">
        <v>0</v>
      </c>
      <c r="AS29" s="147">
        <v>0</v>
      </c>
      <c r="AT29" s="147">
        <v>0</v>
      </c>
      <c r="AU29" s="145"/>
      <c r="AV29" s="150"/>
      <c r="AW29" s="145"/>
      <c r="AX29" s="147">
        <v>0</v>
      </c>
      <c r="AY29" s="147">
        <v>66528</v>
      </c>
      <c r="AZ29" s="147">
        <v>0</v>
      </c>
      <c r="BA29" s="145">
        <v>4800066040</v>
      </c>
      <c r="BB29" s="150">
        <v>45611</v>
      </c>
      <c r="BC29" s="145" t="s">
        <v>1670</v>
      </c>
      <c r="BD29" s="147">
        <v>31366621</v>
      </c>
    </row>
    <row r="30" spans="1:56">
      <c r="A30" s="144">
        <v>900231793</v>
      </c>
      <c r="B30" s="145" t="s">
        <v>1406</v>
      </c>
      <c r="C30" s="145" t="s">
        <v>231</v>
      </c>
      <c r="D30" s="145">
        <v>12597</v>
      </c>
      <c r="E30" s="145" t="s">
        <v>734</v>
      </c>
      <c r="F30" s="145" t="s">
        <v>1516</v>
      </c>
      <c r="G30" s="145" t="s">
        <v>1517</v>
      </c>
      <c r="H30" s="146">
        <v>45570</v>
      </c>
      <c r="I30" s="146">
        <v>45574</v>
      </c>
      <c r="J30" s="147">
        <v>66528</v>
      </c>
      <c r="K30" s="147">
        <v>66528</v>
      </c>
      <c r="L30" s="148"/>
      <c r="M30" s="145" t="s">
        <v>1665</v>
      </c>
      <c r="N30" s="145" t="s">
        <v>1665</v>
      </c>
      <c r="O30" s="147">
        <v>0</v>
      </c>
      <c r="P30" s="149"/>
      <c r="Q30" s="145" t="s">
        <v>1419</v>
      </c>
      <c r="R30" s="150">
        <v>45570</v>
      </c>
      <c r="S30" s="150">
        <v>45574</v>
      </c>
      <c r="T30" s="150">
        <v>45575</v>
      </c>
      <c r="U30" s="150"/>
      <c r="V30" s="147">
        <v>66528</v>
      </c>
      <c r="W30" s="147">
        <v>0</v>
      </c>
      <c r="X30" s="147">
        <v>0</v>
      </c>
      <c r="Y30" s="147">
        <v>0</v>
      </c>
      <c r="Z30" s="145"/>
      <c r="AA30" s="145"/>
      <c r="AB30" s="147">
        <v>0</v>
      </c>
      <c r="AC30" s="149" t="s">
        <v>1420</v>
      </c>
      <c r="AD30" s="147">
        <v>0</v>
      </c>
      <c r="AE30" s="149"/>
      <c r="AF30" s="149"/>
      <c r="AG30" s="149"/>
      <c r="AH30" s="149"/>
      <c r="AI30" s="149"/>
      <c r="AJ30" s="147">
        <v>66528</v>
      </c>
      <c r="AK30" s="147">
        <v>0</v>
      </c>
      <c r="AL30" s="147">
        <v>0</v>
      </c>
      <c r="AM30" s="147">
        <v>0</v>
      </c>
      <c r="AN30" s="147">
        <v>0</v>
      </c>
      <c r="AO30" s="147">
        <v>0</v>
      </c>
      <c r="AP30" s="147">
        <v>0</v>
      </c>
      <c r="AQ30" s="147">
        <v>0</v>
      </c>
      <c r="AR30" s="147">
        <v>0</v>
      </c>
      <c r="AS30" s="147">
        <v>0</v>
      </c>
      <c r="AT30" s="147">
        <v>0</v>
      </c>
      <c r="AU30" s="145"/>
      <c r="AV30" s="150"/>
      <c r="AW30" s="145"/>
      <c r="AX30" s="147">
        <v>0</v>
      </c>
      <c r="AY30" s="147">
        <v>66528</v>
      </c>
      <c r="AZ30" s="147">
        <v>0</v>
      </c>
      <c r="BA30" s="145">
        <v>4800066040</v>
      </c>
      <c r="BB30" s="150">
        <v>45611</v>
      </c>
      <c r="BC30" s="145" t="s">
        <v>1670</v>
      </c>
      <c r="BD30" s="147">
        <v>31366621</v>
      </c>
    </row>
    <row r="31" spans="1:56">
      <c r="A31" s="144">
        <v>900231793</v>
      </c>
      <c r="B31" s="145" t="s">
        <v>1406</v>
      </c>
      <c r="C31" s="145" t="s">
        <v>231</v>
      </c>
      <c r="D31" s="145">
        <v>9553</v>
      </c>
      <c r="E31" s="145" t="s">
        <v>265</v>
      </c>
      <c r="F31" s="145" t="s">
        <v>1526</v>
      </c>
      <c r="G31" s="145" t="s">
        <v>1527</v>
      </c>
      <c r="H31" s="146">
        <v>45387</v>
      </c>
      <c r="I31" s="146">
        <v>45392</v>
      </c>
      <c r="J31" s="147">
        <v>66528</v>
      </c>
      <c r="K31" s="147">
        <v>66528</v>
      </c>
      <c r="L31" s="148"/>
      <c r="M31" s="145" t="s">
        <v>1418</v>
      </c>
      <c r="N31" s="145" t="s">
        <v>1665</v>
      </c>
      <c r="O31" s="147">
        <v>0</v>
      </c>
      <c r="P31" s="149"/>
      <c r="Q31" s="145" t="s">
        <v>1419</v>
      </c>
      <c r="R31" s="150">
        <v>45387</v>
      </c>
      <c r="S31" s="150">
        <v>45392</v>
      </c>
      <c r="T31" s="150">
        <v>45393</v>
      </c>
      <c r="U31" s="150"/>
      <c r="V31" s="147">
        <v>66528</v>
      </c>
      <c r="W31" s="147">
        <v>0</v>
      </c>
      <c r="X31" s="147">
        <v>0</v>
      </c>
      <c r="Y31" s="147">
        <v>0</v>
      </c>
      <c r="Z31" s="145"/>
      <c r="AA31" s="145"/>
      <c r="AB31" s="147">
        <v>0</v>
      </c>
      <c r="AC31" s="149" t="s">
        <v>1420</v>
      </c>
      <c r="AD31" s="147">
        <v>0</v>
      </c>
      <c r="AE31" s="149"/>
      <c r="AF31" s="149"/>
      <c r="AG31" s="149"/>
      <c r="AH31" s="149"/>
      <c r="AI31" s="149"/>
      <c r="AJ31" s="147">
        <v>66528</v>
      </c>
      <c r="AK31" s="147">
        <v>0</v>
      </c>
      <c r="AL31" s="147">
        <v>0</v>
      </c>
      <c r="AM31" s="147">
        <v>0</v>
      </c>
      <c r="AN31" s="147">
        <v>0</v>
      </c>
      <c r="AO31" s="147">
        <v>0</v>
      </c>
      <c r="AP31" s="147">
        <v>0</v>
      </c>
      <c r="AQ31" s="147">
        <v>0</v>
      </c>
      <c r="AR31" s="147">
        <v>0</v>
      </c>
      <c r="AS31" s="147">
        <v>0</v>
      </c>
      <c r="AT31" s="147">
        <v>0</v>
      </c>
      <c r="AU31" s="145"/>
      <c r="AV31" s="150"/>
      <c r="AW31" s="145"/>
      <c r="AX31" s="147">
        <v>0</v>
      </c>
      <c r="AY31" s="147">
        <v>66528</v>
      </c>
      <c r="AZ31" s="147">
        <v>0</v>
      </c>
      <c r="BA31" s="145">
        <v>2201575412</v>
      </c>
      <c r="BB31" s="150">
        <v>45646</v>
      </c>
      <c r="BC31" s="145" t="s">
        <v>1676</v>
      </c>
      <c r="BD31" s="147">
        <v>19130748.399999999</v>
      </c>
    </row>
    <row r="32" spans="1:56">
      <c r="A32" s="144">
        <v>900231793</v>
      </c>
      <c r="B32" s="145" t="s">
        <v>1406</v>
      </c>
      <c r="C32" s="145" t="s">
        <v>231</v>
      </c>
      <c r="D32" s="145">
        <v>13116</v>
      </c>
      <c r="E32" s="145" t="s">
        <v>781</v>
      </c>
      <c r="F32" s="145" t="s">
        <v>1518</v>
      </c>
      <c r="G32" s="145" t="s">
        <v>1519</v>
      </c>
      <c r="H32" s="146">
        <v>45604</v>
      </c>
      <c r="I32" s="146">
        <v>45604</v>
      </c>
      <c r="J32" s="147">
        <v>66528</v>
      </c>
      <c r="K32" s="147">
        <v>66528</v>
      </c>
      <c r="L32" s="148"/>
      <c r="M32" s="145" t="e">
        <v>#N/A</v>
      </c>
      <c r="N32" s="145" t="s">
        <v>1665</v>
      </c>
      <c r="O32" s="147">
        <v>0</v>
      </c>
      <c r="P32" s="149"/>
      <c r="Q32" s="145" t="s">
        <v>1419</v>
      </c>
      <c r="R32" s="150">
        <v>45602</v>
      </c>
      <c r="S32" s="150">
        <v>45604</v>
      </c>
      <c r="T32" s="150">
        <v>45611</v>
      </c>
      <c r="U32" s="150"/>
      <c r="V32" s="147">
        <v>66528</v>
      </c>
      <c r="W32" s="147">
        <v>0</v>
      </c>
      <c r="X32" s="147">
        <v>0</v>
      </c>
      <c r="Y32" s="147">
        <v>0</v>
      </c>
      <c r="Z32" s="145"/>
      <c r="AA32" s="145"/>
      <c r="AB32" s="147">
        <v>0</v>
      </c>
      <c r="AC32" s="149" t="s">
        <v>1420</v>
      </c>
      <c r="AD32" s="147">
        <v>0</v>
      </c>
      <c r="AE32" s="149"/>
      <c r="AF32" s="149"/>
      <c r="AG32" s="149"/>
      <c r="AH32" s="149"/>
      <c r="AI32" s="149"/>
      <c r="AJ32" s="147">
        <v>66528</v>
      </c>
      <c r="AK32" s="147">
        <v>0</v>
      </c>
      <c r="AL32" s="147">
        <v>0</v>
      </c>
      <c r="AM32" s="147">
        <v>0</v>
      </c>
      <c r="AN32" s="147">
        <v>0</v>
      </c>
      <c r="AO32" s="147">
        <v>0</v>
      </c>
      <c r="AP32" s="147">
        <v>0</v>
      </c>
      <c r="AQ32" s="147">
        <v>0</v>
      </c>
      <c r="AR32" s="147">
        <v>0</v>
      </c>
      <c r="AS32" s="147">
        <v>0</v>
      </c>
      <c r="AT32" s="147">
        <v>0</v>
      </c>
      <c r="AU32" s="145"/>
      <c r="AV32" s="150"/>
      <c r="AW32" s="145"/>
      <c r="AX32" s="147">
        <v>0</v>
      </c>
      <c r="AY32" s="147">
        <v>66528</v>
      </c>
      <c r="AZ32" s="147">
        <v>0</v>
      </c>
      <c r="BA32" s="145">
        <v>4800066453</v>
      </c>
      <c r="BB32" s="150">
        <v>45639</v>
      </c>
      <c r="BC32" s="145" t="s">
        <v>1680</v>
      </c>
      <c r="BD32" s="147">
        <v>26525635</v>
      </c>
    </row>
    <row r="33" spans="1:56">
      <c r="A33" s="144">
        <v>900231793</v>
      </c>
      <c r="B33" s="145" t="s">
        <v>1406</v>
      </c>
      <c r="C33" s="145" t="s">
        <v>231</v>
      </c>
      <c r="D33" s="145">
        <v>13117</v>
      </c>
      <c r="E33" s="145" t="s">
        <v>782</v>
      </c>
      <c r="F33" s="145" t="s">
        <v>1520</v>
      </c>
      <c r="G33" s="145" t="s">
        <v>1521</v>
      </c>
      <c r="H33" s="146">
        <v>45604</v>
      </c>
      <c r="I33" s="146">
        <v>45604</v>
      </c>
      <c r="J33" s="147">
        <v>66528</v>
      </c>
      <c r="K33" s="147">
        <v>66528</v>
      </c>
      <c r="L33" s="148"/>
      <c r="M33" s="145" t="e">
        <v>#N/A</v>
      </c>
      <c r="N33" s="145" t="s">
        <v>1665</v>
      </c>
      <c r="O33" s="147">
        <v>0</v>
      </c>
      <c r="P33" s="149"/>
      <c r="Q33" s="145" t="s">
        <v>1419</v>
      </c>
      <c r="R33" s="150">
        <v>45602</v>
      </c>
      <c r="S33" s="150">
        <v>45604</v>
      </c>
      <c r="T33" s="150">
        <v>45611</v>
      </c>
      <c r="U33" s="150"/>
      <c r="V33" s="147">
        <v>66528</v>
      </c>
      <c r="W33" s="147">
        <v>0</v>
      </c>
      <c r="X33" s="147">
        <v>0</v>
      </c>
      <c r="Y33" s="147">
        <v>0</v>
      </c>
      <c r="Z33" s="145"/>
      <c r="AA33" s="145"/>
      <c r="AB33" s="147">
        <v>0</v>
      </c>
      <c r="AC33" s="149" t="s">
        <v>1420</v>
      </c>
      <c r="AD33" s="147">
        <v>0</v>
      </c>
      <c r="AE33" s="149"/>
      <c r="AF33" s="149"/>
      <c r="AG33" s="149"/>
      <c r="AH33" s="149"/>
      <c r="AI33" s="149"/>
      <c r="AJ33" s="147">
        <v>66528</v>
      </c>
      <c r="AK33" s="147">
        <v>0</v>
      </c>
      <c r="AL33" s="147">
        <v>0</v>
      </c>
      <c r="AM33" s="147">
        <v>0</v>
      </c>
      <c r="AN33" s="147">
        <v>0</v>
      </c>
      <c r="AO33" s="147">
        <v>0</v>
      </c>
      <c r="AP33" s="147">
        <v>0</v>
      </c>
      <c r="AQ33" s="147">
        <v>0</v>
      </c>
      <c r="AR33" s="147">
        <v>0</v>
      </c>
      <c r="AS33" s="147">
        <v>0</v>
      </c>
      <c r="AT33" s="147">
        <v>0</v>
      </c>
      <c r="AU33" s="145"/>
      <c r="AV33" s="150"/>
      <c r="AW33" s="145"/>
      <c r="AX33" s="147">
        <v>0</v>
      </c>
      <c r="AY33" s="147">
        <v>66528</v>
      </c>
      <c r="AZ33" s="147">
        <v>0</v>
      </c>
      <c r="BA33" s="145">
        <v>4800066453</v>
      </c>
      <c r="BB33" s="150">
        <v>45639</v>
      </c>
      <c r="BC33" s="145" t="s">
        <v>1680</v>
      </c>
      <c r="BD33" s="147">
        <v>26525635</v>
      </c>
    </row>
    <row r="34" spans="1:56">
      <c r="A34" s="144">
        <v>900231793</v>
      </c>
      <c r="B34" s="145" t="s">
        <v>1406</v>
      </c>
      <c r="C34" s="145" t="s">
        <v>231</v>
      </c>
      <c r="D34" s="145">
        <v>13118</v>
      </c>
      <c r="E34" s="145" t="s">
        <v>783</v>
      </c>
      <c r="F34" s="145" t="s">
        <v>1522</v>
      </c>
      <c r="G34" s="145" t="s">
        <v>1523</v>
      </c>
      <c r="H34" s="146">
        <v>45604</v>
      </c>
      <c r="I34" s="146">
        <v>45604</v>
      </c>
      <c r="J34" s="147">
        <v>66528</v>
      </c>
      <c r="K34" s="147">
        <v>66528</v>
      </c>
      <c r="L34" s="148"/>
      <c r="M34" s="145" t="e">
        <v>#N/A</v>
      </c>
      <c r="N34" s="145" t="s">
        <v>1665</v>
      </c>
      <c r="O34" s="147">
        <v>0</v>
      </c>
      <c r="P34" s="149"/>
      <c r="Q34" s="145" t="s">
        <v>1419</v>
      </c>
      <c r="R34" s="150">
        <v>45602</v>
      </c>
      <c r="S34" s="150">
        <v>45604</v>
      </c>
      <c r="T34" s="150">
        <v>45611</v>
      </c>
      <c r="U34" s="150"/>
      <c r="V34" s="147">
        <v>66528</v>
      </c>
      <c r="W34" s="147">
        <v>0</v>
      </c>
      <c r="X34" s="147">
        <v>0</v>
      </c>
      <c r="Y34" s="147">
        <v>0</v>
      </c>
      <c r="Z34" s="145"/>
      <c r="AA34" s="145"/>
      <c r="AB34" s="147">
        <v>0</v>
      </c>
      <c r="AC34" s="149" t="s">
        <v>1420</v>
      </c>
      <c r="AD34" s="147">
        <v>0</v>
      </c>
      <c r="AE34" s="149"/>
      <c r="AF34" s="149"/>
      <c r="AG34" s="149"/>
      <c r="AH34" s="149"/>
      <c r="AI34" s="149"/>
      <c r="AJ34" s="147">
        <v>66528</v>
      </c>
      <c r="AK34" s="147">
        <v>0</v>
      </c>
      <c r="AL34" s="147">
        <v>0</v>
      </c>
      <c r="AM34" s="147">
        <v>0</v>
      </c>
      <c r="AN34" s="147">
        <v>0</v>
      </c>
      <c r="AO34" s="147">
        <v>0</v>
      </c>
      <c r="AP34" s="147">
        <v>0</v>
      </c>
      <c r="AQ34" s="147">
        <v>0</v>
      </c>
      <c r="AR34" s="147">
        <v>0</v>
      </c>
      <c r="AS34" s="147">
        <v>0</v>
      </c>
      <c r="AT34" s="147">
        <v>0</v>
      </c>
      <c r="AU34" s="145"/>
      <c r="AV34" s="150"/>
      <c r="AW34" s="145"/>
      <c r="AX34" s="147">
        <v>0</v>
      </c>
      <c r="AY34" s="147">
        <v>66528</v>
      </c>
      <c r="AZ34" s="147">
        <v>0</v>
      </c>
      <c r="BA34" s="145">
        <v>4800066453</v>
      </c>
      <c r="BB34" s="150">
        <v>45639</v>
      </c>
      <c r="BC34" s="145" t="s">
        <v>1680</v>
      </c>
      <c r="BD34" s="147">
        <v>26525635</v>
      </c>
    </row>
    <row r="35" spans="1:56">
      <c r="A35" s="144">
        <v>900231793</v>
      </c>
      <c r="B35" s="145" t="s">
        <v>1406</v>
      </c>
      <c r="C35" s="145" t="s">
        <v>231</v>
      </c>
      <c r="D35" s="145">
        <v>13119</v>
      </c>
      <c r="E35" s="145" t="s">
        <v>784</v>
      </c>
      <c r="F35" s="145" t="s">
        <v>1524</v>
      </c>
      <c r="G35" s="145" t="s">
        <v>1525</v>
      </c>
      <c r="H35" s="146">
        <v>45604</v>
      </c>
      <c r="I35" s="146">
        <v>45604</v>
      </c>
      <c r="J35" s="147">
        <v>66528</v>
      </c>
      <c r="K35" s="147">
        <v>66528</v>
      </c>
      <c r="L35" s="148"/>
      <c r="M35" s="145" t="e">
        <v>#N/A</v>
      </c>
      <c r="N35" s="145" t="s">
        <v>1665</v>
      </c>
      <c r="O35" s="147">
        <v>0</v>
      </c>
      <c r="P35" s="149"/>
      <c r="Q35" s="145" t="s">
        <v>1419</v>
      </c>
      <c r="R35" s="150">
        <v>45602</v>
      </c>
      <c r="S35" s="150">
        <v>45604</v>
      </c>
      <c r="T35" s="150">
        <v>45611</v>
      </c>
      <c r="U35" s="150"/>
      <c r="V35" s="147">
        <v>66528</v>
      </c>
      <c r="W35" s="147">
        <v>0</v>
      </c>
      <c r="X35" s="147">
        <v>0</v>
      </c>
      <c r="Y35" s="147">
        <v>0</v>
      </c>
      <c r="Z35" s="145"/>
      <c r="AA35" s="145"/>
      <c r="AB35" s="147">
        <v>0</v>
      </c>
      <c r="AC35" s="149" t="s">
        <v>1420</v>
      </c>
      <c r="AD35" s="147">
        <v>0</v>
      </c>
      <c r="AE35" s="149"/>
      <c r="AF35" s="149"/>
      <c r="AG35" s="149"/>
      <c r="AH35" s="149"/>
      <c r="AI35" s="149"/>
      <c r="AJ35" s="147">
        <v>66528</v>
      </c>
      <c r="AK35" s="147">
        <v>0</v>
      </c>
      <c r="AL35" s="147">
        <v>0</v>
      </c>
      <c r="AM35" s="147">
        <v>0</v>
      </c>
      <c r="AN35" s="147">
        <v>0</v>
      </c>
      <c r="AO35" s="147">
        <v>0</v>
      </c>
      <c r="AP35" s="147">
        <v>0</v>
      </c>
      <c r="AQ35" s="147">
        <v>0</v>
      </c>
      <c r="AR35" s="147">
        <v>0</v>
      </c>
      <c r="AS35" s="147">
        <v>0</v>
      </c>
      <c r="AT35" s="147">
        <v>0</v>
      </c>
      <c r="AU35" s="145"/>
      <c r="AV35" s="150"/>
      <c r="AW35" s="145"/>
      <c r="AX35" s="147">
        <v>0</v>
      </c>
      <c r="AY35" s="147">
        <v>66528</v>
      </c>
      <c r="AZ35" s="147">
        <v>0</v>
      </c>
      <c r="BA35" s="145">
        <v>4800066453</v>
      </c>
      <c r="BB35" s="150">
        <v>45639</v>
      </c>
      <c r="BC35" s="145" t="s">
        <v>1680</v>
      </c>
      <c r="BD35" s="147">
        <v>26525635</v>
      </c>
    </row>
    <row r="36" spans="1:56">
      <c r="A36" s="144">
        <v>900231793</v>
      </c>
      <c r="B36" s="145" t="s">
        <v>1406</v>
      </c>
      <c r="C36" s="145" t="s">
        <v>231</v>
      </c>
      <c r="D36" s="145">
        <v>10257</v>
      </c>
      <c r="E36" s="145" t="s">
        <v>268</v>
      </c>
      <c r="F36" s="145" t="s">
        <v>1504</v>
      </c>
      <c r="G36" s="145" t="s">
        <v>1505</v>
      </c>
      <c r="H36" s="146">
        <v>45443</v>
      </c>
      <c r="I36" s="146">
        <v>45450</v>
      </c>
      <c r="J36" s="147">
        <v>66528</v>
      </c>
      <c r="K36" s="147">
        <v>62028</v>
      </c>
      <c r="L36" s="148"/>
      <c r="M36" s="145" t="s">
        <v>1418</v>
      </c>
      <c r="N36" s="145" t="s">
        <v>1665</v>
      </c>
      <c r="O36" s="147">
        <v>0</v>
      </c>
      <c r="P36" s="149"/>
      <c r="Q36" s="145" t="s">
        <v>1419</v>
      </c>
      <c r="R36" s="150">
        <v>45443</v>
      </c>
      <c r="S36" s="150">
        <v>45450</v>
      </c>
      <c r="T36" s="150">
        <v>45468</v>
      </c>
      <c r="U36" s="150"/>
      <c r="V36" s="147">
        <v>66528</v>
      </c>
      <c r="W36" s="147">
        <v>0</v>
      </c>
      <c r="X36" s="147">
        <v>0</v>
      </c>
      <c r="Y36" s="147">
        <v>0</v>
      </c>
      <c r="Z36" s="145"/>
      <c r="AA36" s="145"/>
      <c r="AB36" s="147">
        <v>0</v>
      </c>
      <c r="AC36" s="149" t="s">
        <v>1420</v>
      </c>
      <c r="AD36" s="147">
        <v>0</v>
      </c>
      <c r="AE36" s="149"/>
      <c r="AF36" s="149"/>
      <c r="AG36" s="149"/>
      <c r="AH36" s="149"/>
      <c r="AI36" s="149"/>
      <c r="AJ36" s="147">
        <v>62028</v>
      </c>
      <c r="AK36" s="147">
        <v>0</v>
      </c>
      <c r="AL36" s="147">
        <v>0</v>
      </c>
      <c r="AM36" s="147">
        <v>0</v>
      </c>
      <c r="AN36" s="147">
        <v>0</v>
      </c>
      <c r="AO36" s="147">
        <v>0</v>
      </c>
      <c r="AP36" s="147">
        <v>0</v>
      </c>
      <c r="AQ36" s="147">
        <v>0</v>
      </c>
      <c r="AR36" s="147">
        <v>0</v>
      </c>
      <c r="AS36" s="147">
        <v>0</v>
      </c>
      <c r="AT36" s="147">
        <v>0</v>
      </c>
      <c r="AU36" s="145"/>
      <c r="AV36" s="150"/>
      <c r="AW36" s="145"/>
      <c r="AX36" s="147">
        <v>0</v>
      </c>
      <c r="AY36" s="147">
        <v>62028</v>
      </c>
      <c r="AZ36" s="147">
        <v>0</v>
      </c>
      <c r="BA36" s="145">
        <v>2201575412</v>
      </c>
      <c r="BB36" s="150">
        <v>45646</v>
      </c>
      <c r="BC36" s="145" t="s">
        <v>1676</v>
      </c>
      <c r="BD36" s="147">
        <v>19130748.399999999</v>
      </c>
    </row>
    <row r="37" spans="1:56">
      <c r="A37" s="144">
        <v>900231793</v>
      </c>
      <c r="B37" s="145" t="s">
        <v>1406</v>
      </c>
      <c r="C37" s="145" t="s">
        <v>231</v>
      </c>
      <c r="D37" s="145">
        <v>8741</v>
      </c>
      <c r="E37" s="145" t="s">
        <v>287</v>
      </c>
      <c r="F37" s="145" t="s">
        <v>1482</v>
      </c>
      <c r="G37" s="145" t="s">
        <v>1483</v>
      </c>
      <c r="H37" s="146">
        <v>45330</v>
      </c>
      <c r="I37" s="146">
        <v>45330</v>
      </c>
      <c r="J37" s="147">
        <v>61600</v>
      </c>
      <c r="K37" s="147">
        <v>61600</v>
      </c>
      <c r="L37" s="148"/>
      <c r="M37" s="145" t="s">
        <v>1665</v>
      </c>
      <c r="N37" s="145" t="s">
        <v>1665</v>
      </c>
      <c r="O37" s="147">
        <v>0</v>
      </c>
      <c r="P37" s="149"/>
      <c r="Q37" s="145" t="s">
        <v>1419</v>
      </c>
      <c r="R37" s="150">
        <v>45327</v>
      </c>
      <c r="S37" s="150">
        <v>45330</v>
      </c>
      <c r="T37" s="150">
        <v>45335</v>
      </c>
      <c r="U37" s="150"/>
      <c r="V37" s="147">
        <v>61600</v>
      </c>
      <c r="W37" s="147">
        <v>0</v>
      </c>
      <c r="X37" s="147">
        <v>0</v>
      </c>
      <c r="Y37" s="147">
        <v>0</v>
      </c>
      <c r="Z37" s="145"/>
      <c r="AA37" s="145"/>
      <c r="AB37" s="147">
        <v>0</v>
      </c>
      <c r="AC37" s="149" t="s">
        <v>1420</v>
      </c>
      <c r="AD37" s="147">
        <v>0</v>
      </c>
      <c r="AE37" s="149"/>
      <c r="AF37" s="149"/>
      <c r="AG37" s="149"/>
      <c r="AH37" s="149"/>
      <c r="AI37" s="149"/>
      <c r="AJ37" s="147">
        <v>61600</v>
      </c>
      <c r="AK37" s="147">
        <v>0</v>
      </c>
      <c r="AL37" s="147">
        <v>0</v>
      </c>
      <c r="AM37" s="147">
        <v>0</v>
      </c>
      <c r="AN37" s="147">
        <v>0</v>
      </c>
      <c r="AO37" s="147">
        <v>0</v>
      </c>
      <c r="AP37" s="147">
        <v>0</v>
      </c>
      <c r="AQ37" s="147">
        <v>0</v>
      </c>
      <c r="AR37" s="147">
        <v>0</v>
      </c>
      <c r="AS37" s="147">
        <v>0</v>
      </c>
      <c r="AT37" s="147">
        <v>0</v>
      </c>
      <c r="AU37" s="145"/>
      <c r="AV37" s="150"/>
      <c r="AW37" s="145"/>
      <c r="AX37" s="147">
        <v>0</v>
      </c>
      <c r="AY37" s="147">
        <v>61600</v>
      </c>
      <c r="AZ37" s="147">
        <v>0</v>
      </c>
      <c r="BA37" s="145">
        <v>4800062999</v>
      </c>
      <c r="BB37" s="150">
        <v>45365</v>
      </c>
      <c r="BC37" s="145" t="s">
        <v>1669</v>
      </c>
      <c r="BD37" s="147">
        <v>24606400</v>
      </c>
    </row>
    <row r="38" spans="1:56">
      <c r="A38" s="144">
        <v>900231793</v>
      </c>
      <c r="B38" s="145" t="s">
        <v>1406</v>
      </c>
      <c r="C38" s="145" t="s">
        <v>231</v>
      </c>
      <c r="D38" s="145">
        <v>8742</v>
      </c>
      <c r="E38" s="145" t="s">
        <v>288</v>
      </c>
      <c r="F38" s="145" t="s">
        <v>1484</v>
      </c>
      <c r="G38" s="145" t="s">
        <v>1485</v>
      </c>
      <c r="H38" s="146">
        <v>45330</v>
      </c>
      <c r="I38" s="146">
        <v>45330</v>
      </c>
      <c r="J38" s="147">
        <v>61600</v>
      </c>
      <c r="K38" s="147">
        <v>61600</v>
      </c>
      <c r="L38" s="148"/>
      <c r="M38" s="145" t="s">
        <v>1665</v>
      </c>
      <c r="N38" s="145" t="s">
        <v>1665</v>
      </c>
      <c r="O38" s="147">
        <v>0</v>
      </c>
      <c r="P38" s="149"/>
      <c r="Q38" s="145" t="s">
        <v>1419</v>
      </c>
      <c r="R38" s="150">
        <v>45327</v>
      </c>
      <c r="S38" s="150">
        <v>45330</v>
      </c>
      <c r="T38" s="150">
        <v>45335</v>
      </c>
      <c r="U38" s="150"/>
      <c r="V38" s="147">
        <v>61600</v>
      </c>
      <c r="W38" s="147">
        <v>0</v>
      </c>
      <c r="X38" s="147">
        <v>0</v>
      </c>
      <c r="Y38" s="147">
        <v>0</v>
      </c>
      <c r="Z38" s="145"/>
      <c r="AA38" s="145"/>
      <c r="AB38" s="147">
        <v>0</v>
      </c>
      <c r="AC38" s="149" t="s">
        <v>1420</v>
      </c>
      <c r="AD38" s="147">
        <v>0</v>
      </c>
      <c r="AE38" s="149"/>
      <c r="AF38" s="149"/>
      <c r="AG38" s="149"/>
      <c r="AH38" s="149"/>
      <c r="AI38" s="149"/>
      <c r="AJ38" s="147">
        <v>61600</v>
      </c>
      <c r="AK38" s="147">
        <v>0</v>
      </c>
      <c r="AL38" s="147">
        <v>0</v>
      </c>
      <c r="AM38" s="147">
        <v>0</v>
      </c>
      <c r="AN38" s="147">
        <v>0</v>
      </c>
      <c r="AO38" s="147">
        <v>0</v>
      </c>
      <c r="AP38" s="147">
        <v>0</v>
      </c>
      <c r="AQ38" s="147">
        <v>0</v>
      </c>
      <c r="AR38" s="147">
        <v>0</v>
      </c>
      <c r="AS38" s="147">
        <v>0</v>
      </c>
      <c r="AT38" s="147">
        <v>0</v>
      </c>
      <c r="AU38" s="145"/>
      <c r="AV38" s="150"/>
      <c r="AW38" s="145"/>
      <c r="AX38" s="147">
        <v>0</v>
      </c>
      <c r="AY38" s="147">
        <v>61600</v>
      </c>
      <c r="AZ38" s="147">
        <v>0</v>
      </c>
      <c r="BA38" s="145">
        <v>4800062999</v>
      </c>
      <c r="BB38" s="150">
        <v>45365</v>
      </c>
      <c r="BC38" s="145" t="s">
        <v>1669</v>
      </c>
      <c r="BD38" s="147">
        <v>24606400</v>
      </c>
    </row>
    <row r="39" spans="1:56">
      <c r="A39" s="144">
        <v>900231793</v>
      </c>
      <c r="B39" s="145" t="s">
        <v>1406</v>
      </c>
      <c r="C39" s="145" t="s">
        <v>231</v>
      </c>
      <c r="D39" s="145">
        <v>8743</v>
      </c>
      <c r="E39" s="145" t="s">
        <v>289</v>
      </c>
      <c r="F39" s="145" t="s">
        <v>1486</v>
      </c>
      <c r="G39" s="145" t="s">
        <v>1487</v>
      </c>
      <c r="H39" s="146">
        <v>45330</v>
      </c>
      <c r="I39" s="146">
        <v>45330</v>
      </c>
      <c r="J39" s="147">
        <v>61600</v>
      </c>
      <c r="K39" s="147">
        <v>61600</v>
      </c>
      <c r="L39" s="148"/>
      <c r="M39" s="145" t="s">
        <v>1665</v>
      </c>
      <c r="N39" s="145" t="s">
        <v>1665</v>
      </c>
      <c r="O39" s="147">
        <v>0</v>
      </c>
      <c r="P39" s="149"/>
      <c r="Q39" s="145" t="s">
        <v>1419</v>
      </c>
      <c r="R39" s="150">
        <v>45327</v>
      </c>
      <c r="S39" s="150">
        <v>45330</v>
      </c>
      <c r="T39" s="150">
        <v>45335</v>
      </c>
      <c r="U39" s="150"/>
      <c r="V39" s="147">
        <v>61600</v>
      </c>
      <c r="W39" s="147">
        <v>0</v>
      </c>
      <c r="X39" s="147">
        <v>0</v>
      </c>
      <c r="Y39" s="147">
        <v>0</v>
      </c>
      <c r="Z39" s="145"/>
      <c r="AA39" s="145"/>
      <c r="AB39" s="147">
        <v>0</v>
      </c>
      <c r="AC39" s="149" t="s">
        <v>1420</v>
      </c>
      <c r="AD39" s="147">
        <v>0</v>
      </c>
      <c r="AE39" s="149"/>
      <c r="AF39" s="149"/>
      <c r="AG39" s="149"/>
      <c r="AH39" s="149"/>
      <c r="AI39" s="149"/>
      <c r="AJ39" s="147">
        <v>61600</v>
      </c>
      <c r="AK39" s="147">
        <v>0</v>
      </c>
      <c r="AL39" s="147">
        <v>0</v>
      </c>
      <c r="AM39" s="147">
        <v>0</v>
      </c>
      <c r="AN39" s="147">
        <v>0</v>
      </c>
      <c r="AO39" s="147">
        <v>0</v>
      </c>
      <c r="AP39" s="147">
        <v>0</v>
      </c>
      <c r="AQ39" s="147">
        <v>0</v>
      </c>
      <c r="AR39" s="147">
        <v>0</v>
      </c>
      <c r="AS39" s="147">
        <v>0</v>
      </c>
      <c r="AT39" s="147">
        <v>0</v>
      </c>
      <c r="AU39" s="145"/>
      <c r="AV39" s="150"/>
      <c r="AW39" s="145"/>
      <c r="AX39" s="147">
        <v>0</v>
      </c>
      <c r="AY39" s="147">
        <v>61600</v>
      </c>
      <c r="AZ39" s="147">
        <v>0</v>
      </c>
      <c r="BA39" s="145">
        <v>4800062999</v>
      </c>
      <c r="BB39" s="150">
        <v>45365</v>
      </c>
      <c r="BC39" s="145" t="s">
        <v>1669</v>
      </c>
      <c r="BD39" s="147">
        <v>24606400</v>
      </c>
    </row>
    <row r="40" spans="1:56">
      <c r="A40" s="144">
        <v>900231793</v>
      </c>
      <c r="B40" s="145" t="s">
        <v>1406</v>
      </c>
      <c r="C40" s="145" t="s">
        <v>231</v>
      </c>
      <c r="D40" s="145">
        <v>8744</v>
      </c>
      <c r="E40" s="145" t="s">
        <v>290</v>
      </c>
      <c r="F40" s="145" t="s">
        <v>1488</v>
      </c>
      <c r="G40" s="145" t="s">
        <v>1489</v>
      </c>
      <c r="H40" s="146">
        <v>45330</v>
      </c>
      <c r="I40" s="146">
        <v>45330</v>
      </c>
      <c r="J40" s="147">
        <v>61600</v>
      </c>
      <c r="K40" s="147">
        <v>61600</v>
      </c>
      <c r="L40" s="148"/>
      <c r="M40" s="145" t="s">
        <v>1665</v>
      </c>
      <c r="N40" s="145" t="s">
        <v>1665</v>
      </c>
      <c r="O40" s="147">
        <v>0</v>
      </c>
      <c r="P40" s="149"/>
      <c r="Q40" s="145" t="s">
        <v>1419</v>
      </c>
      <c r="R40" s="150">
        <v>45327</v>
      </c>
      <c r="S40" s="150">
        <v>45330</v>
      </c>
      <c r="T40" s="150">
        <v>45335</v>
      </c>
      <c r="U40" s="150"/>
      <c r="V40" s="147">
        <v>61600</v>
      </c>
      <c r="W40" s="147">
        <v>0</v>
      </c>
      <c r="X40" s="147">
        <v>0</v>
      </c>
      <c r="Y40" s="147">
        <v>0</v>
      </c>
      <c r="Z40" s="145"/>
      <c r="AA40" s="145"/>
      <c r="AB40" s="147">
        <v>0</v>
      </c>
      <c r="AC40" s="149" t="s">
        <v>1420</v>
      </c>
      <c r="AD40" s="147">
        <v>0</v>
      </c>
      <c r="AE40" s="149"/>
      <c r="AF40" s="149"/>
      <c r="AG40" s="149"/>
      <c r="AH40" s="149"/>
      <c r="AI40" s="149"/>
      <c r="AJ40" s="147">
        <v>61600</v>
      </c>
      <c r="AK40" s="147">
        <v>0</v>
      </c>
      <c r="AL40" s="147">
        <v>0</v>
      </c>
      <c r="AM40" s="147">
        <v>0</v>
      </c>
      <c r="AN40" s="147">
        <v>0</v>
      </c>
      <c r="AO40" s="147">
        <v>0</v>
      </c>
      <c r="AP40" s="147">
        <v>0</v>
      </c>
      <c r="AQ40" s="147">
        <v>0</v>
      </c>
      <c r="AR40" s="147">
        <v>0</v>
      </c>
      <c r="AS40" s="147">
        <v>0</v>
      </c>
      <c r="AT40" s="147">
        <v>0</v>
      </c>
      <c r="AU40" s="145"/>
      <c r="AV40" s="150"/>
      <c r="AW40" s="145"/>
      <c r="AX40" s="147">
        <v>0</v>
      </c>
      <c r="AY40" s="147">
        <v>61600</v>
      </c>
      <c r="AZ40" s="147">
        <v>0</v>
      </c>
      <c r="BA40" s="145">
        <v>4800062999</v>
      </c>
      <c r="BB40" s="150">
        <v>45365</v>
      </c>
      <c r="BC40" s="145" t="s">
        <v>1669</v>
      </c>
      <c r="BD40" s="147">
        <v>24606400</v>
      </c>
    </row>
    <row r="41" spans="1:56">
      <c r="A41" s="144">
        <v>900231793</v>
      </c>
      <c r="B41" s="145" t="s">
        <v>1406</v>
      </c>
      <c r="C41" s="145" t="s">
        <v>231</v>
      </c>
      <c r="D41" s="145">
        <v>8745</v>
      </c>
      <c r="E41" s="145" t="s">
        <v>291</v>
      </c>
      <c r="F41" s="145" t="s">
        <v>1490</v>
      </c>
      <c r="G41" s="145" t="s">
        <v>1491</v>
      </c>
      <c r="H41" s="146">
        <v>45330</v>
      </c>
      <c r="I41" s="146">
        <v>45330</v>
      </c>
      <c r="J41" s="147">
        <v>61600</v>
      </c>
      <c r="K41" s="147">
        <v>61600</v>
      </c>
      <c r="L41" s="148"/>
      <c r="M41" s="145" t="s">
        <v>1665</v>
      </c>
      <c r="N41" s="145" t="s">
        <v>1665</v>
      </c>
      <c r="O41" s="147">
        <v>0</v>
      </c>
      <c r="P41" s="149"/>
      <c r="Q41" s="145" t="s">
        <v>1419</v>
      </c>
      <c r="R41" s="150">
        <v>45327</v>
      </c>
      <c r="S41" s="150">
        <v>45330</v>
      </c>
      <c r="T41" s="150">
        <v>45335</v>
      </c>
      <c r="U41" s="150"/>
      <c r="V41" s="147">
        <v>61600</v>
      </c>
      <c r="W41" s="147">
        <v>0</v>
      </c>
      <c r="X41" s="147">
        <v>0</v>
      </c>
      <c r="Y41" s="147">
        <v>0</v>
      </c>
      <c r="Z41" s="145"/>
      <c r="AA41" s="145"/>
      <c r="AB41" s="147">
        <v>0</v>
      </c>
      <c r="AC41" s="149" t="s">
        <v>1420</v>
      </c>
      <c r="AD41" s="147">
        <v>0</v>
      </c>
      <c r="AE41" s="149"/>
      <c r="AF41" s="149"/>
      <c r="AG41" s="149"/>
      <c r="AH41" s="149"/>
      <c r="AI41" s="149"/>
      <c r="AJ41" s="147">
        <v>61600</v>
      </c>
      <c r="AK41" s="147">
        <v>0</v>
      </c>
      <c r="AL41" s="147">
        <v>0</v>
      </c>
      <c r="AM41" s="147">
        <v>0</v>
      </c>
      <c r="AN41" s="147">
        <v>0</v>
      </c>
      <c r="AO41" s="147">
        <v>0</v>
      </c>
      <c r="AP41" s="147">
        <v>0</v>
      </c>
      <c r="AQ41" s="147">
        <v>0</v>
      </c>
      <c r="AR41" s="147">
        <v>0</v>
      </c>
      <c r="AS41" s="147">
        <v>0</v>
      </c>
      <c r="AT41" s="147">
        <v>0</v>
      </c>
      <c r="AU41" s="145"/>
      <c r="AV41" s="150"/>
      <c r="AW41" s="145"/>
      <c r="AX41" s="147">
        <v>0</v>
      </c>
      <c r="AY41" s="147">
        <v>61600</v>
      </c>
      <c r="AZ41" s="147">
        <v>0</v>
      </c>
      <c r="BA41" s="145">
        <v>4800062999</v>
      </c>
      <c r="BB41" s="150">
        <v>45365</v>
      </c>
      <c r="BC41" s="145" t="s">
        <v>1669</v>
      </c>
      <c r="BD41" s="147">
        <v>24606400</v>
      </c>
    </row>
    <row r="42" spans="1:56">
      <c r="A42" s="144">
        <v>900231793</v>
      </c>
      <c r="B42" s="145" t="s">
        <v>1406</v>
      </c>
      <c r="C42" s="145" t="s">
        <v>231</v>
      </c>
      <c r="D42" s="145">
        <v>8746</v>
      </c>
      <c r="E42" s="145" t="s">
        <v>292</v>
      </c>
      <c r="F42" s="145" t="s">
        <v>1492</v>
      </c>
      <c r="G42" s="145" t="s">
        <v>1493</v>
      </c>
      <c r="H42" s="146">
        <v>45330</v>
      </c>
      <c r="I42" s="146">
        <v>45330</v>
      </c>
      <c r="J42" s="147">
        <v>61600</v>
      </c>
      <c r="K42" s="147">
        <v>61600</v>
      </c>
      <c r="L42" s="148"/>
      <c r="M42" s="145" t="s">
        <v>1665</v>
      </c>
      <c r="N42" s="145" t="s">
        <v>1665</v>
      </c>
      <c r="O42" s="147">
        <v>0</v>
      </c>
      <c r="P42" s="149"/>
      <c r="Q42" s="145" t="s">
        <v>1419</v>
      </c>
      <c r="R42" s="150">
        <v>45327</v>
      </c>
      <c r="S42" s="150">
        <v>45330</v>
      </c>
      <c r="T42" s="150">
        <v>45335</v>
      </c>
      <c r="U42" s="150"/>
      <c r="V42" s="147">
        <v>61600</v>
      </c>
      <c r="W42" s="147">
        <v>0</v>
      </c>
      <c r="X42" s="147">
        <v>0</v>
      </c>
      <c r="Y42" s="147">
        <v>0</v>
      </c>
      <c r="Z42" s="145"/>
      <c r="AA42" s="145"/>
      <c r="AB42" s="147">
        <v>0</v>
      </c>
      <c r="AC42" s="149" t="s">
        <v>1420</v>
      </c>
      <c r="AD42" s="147">
        <v>0</v>
      </c>
      <c r="AE42" s="149"/>
      <c r="AF42" s="149"/>
      <c r="AG42" s="149"/>
      <c r="AH42" s="149"/>
      <c r="AI42" s="149"/>
      <c r="AJ42" s="147">
        <v>61600</v>
      </c>
      <c r="AK42" s="147">
        <v>0</v>
      </c>
      <c r="AL42" s="147">
        <v>0</v>
      </c>
      <c r="AM42" s="147">
        <v>0</v>
      </c>
      <c r="AN42" s="147">
        <v>0</v>
      </c>
      <c r="AO42" s="147">
        <v>0</v>
      </c>
      <c r="AP42" s="147">
        <v>0</v>
      </c>
      <c r="AQ42" s="147">
        <v>0</v>
      </c>
      <c r="AR42" s="147">
        <v>0</v>
      </c>
      <c r="AS42" s="147">
        <v>0</v>
      </c>
      <c r="AT42" s="147">
        <v>0</v>
      </c>
      <c r="AU42" s="145"/>
      <c r="AV42" s="150"/>
      <c r="AW42" s="145"/>
      <c r="AX42" s="147">
        <v>0</v>
      </c>
      <c r="AY42" s="147">
        <v>61600</v>
      </c>
      <c r="AZ42" s="147">
        <v>0</v>
      </c>
      <c r="BA42" s="145">
        <v>4800062999</v>
      </c>
      <c r="BB42" s="150">
        <v>45365</v>
      </c>
      <c r="BC42" s="145" t="s">
        <v>1669</v>
      </c>
      <c r="BD42" s="147">
        <v>24606400</v>
      </c>
    </row>
    <row r="43" spans="1:56">
      <c r="A43" s="144">
        <v>900231793</v>
      </c>
      <c r="B43" s="145" t="s">
        <v>1406</v>
      </c>
      <c r="C43" s="145" t="s">
        <v>231</v>
      </c>
      <c r="D43" s="145">
        <v>8747</v>
      </c>
      <c r="E43" s="145" t="s">
        <v>293</v>
      </c>
      <c r="F43" s="145" t="s">
        <v>1494</v>
      </c>
      <c r="G43" s="145" t="s">
        <v>1495</v>
      </c>
      <c r="H43" s="146">
        <v>45330</v>
      </c>
      <c r="I43" s="146">
        <v>45330</v>
      </c>
      <c r="J43" s="147">
        <v>61600</v>
      </c>
      <c r="K43" s="147">
        <v>61600</v>
      </c>
      <c r="L43" s="148"/>
      <c r="M43" s="145" t="s">
        <v>1665</v>
      </c>
      <c r="N43" s="145" t="s">
        <v>1665</v>
      </c>
      <c r="O43" s="147">
        <v>0</v>
      </c>
      <c r="P43" s="149"/>
      <c r="Q43" s="145" t="s">
        <v>1419</v>
      </c>
      <c r="R43" s="150">
        <v>45327</v>
      </c>
      <c r="S43" s="150">
        <v>45330</v>
      </c>
      <c r="T43" s="150">
        <v>45335</v>
      </c>
      <c r="U43" s="150"/>
      <c r="V43" s="147">
        <v>61600</v>
      </c>
      <c r="W43" s="147">
        <v>0</v>
      </c>
      <c r="X43" s="147">
        <v>0</v>
      </c>
      <c r="Y43" s="147">
        <v>0</v>
      </c>
      <c r="Z43" s="145"/>
      <c r="AA43" s="145"/>
      <c r="AB43" s="147">
        <v>0</v>
      </c>
      <c r="AC43" s="149" t="s">
        <v>1420</v>
      </c>
      <c r="AD43" s="147">
        <v>0</v>
      </c>
      <c r="AE43" s="149"/>
      <c r="AF43" s="149"/>
      <c r="AG43" s="149"/>
      <c r="AH43" s="149"/>
      <c r="AI43" s="149"/>
      <c r="AJ43" s="147">
        <v>61600</v>
      </c>
      <c r="AK43" s="147">
        <v>0</v>
      </c>
      <c r="AL43" s="147">
        <v>0</v>
      </c>
      <c r="AM43" s="147">
        <v>0</v>
      </c>
      <c r="AN43" s="147">
        <v>0</v>
      </c>
      <c r="AO43" s="147">
        <v>0</v>
      </c>
      <c r="AP43" s="147">
        <v>0</v>
      </c>
      <c r="AQ43" s="147">
        <v>0</v>
      </c>
      <c r="AR43" s="147">
        <v>0</v>
      </c>
      <c r="AS43" s="147">
        <v>0</v>
      </c>
      <c r="AT43" s="147">
        <v>0</v>
      </c>
      <c r="AU43" s="145"/>
      <c r="AV43" s="150"/>
      <c r="AW43" s="145"/>
      <c r="AX43" s="147">
        <v>0</v>
      </c>
      <c r="AY43" s="147">
        <v>61600</v>
      </c>
      <c r="AZ43" s="147">
        <v>0</v>
      </c>
      <c r="BA43" s="145">
        <v>4800062999</v>
      </c>
      <c r="BB43" s="150">
        <v>45365</v>
      </c>
      <c r="BC43" s="145" t="s">
        <v>1669</v>
      </c>
      <c r="BD43" s="147">
        <v>24606400</v>
      </c>
    </row>
    <row r="44" spans="1:56">
      <c r="A44" s="144">
        <v>900231793</v>
      </c>
      <c r="B44" s="145" t="s">
        <v>1406</v>
      </c>
      <c r="C44" s="145" t="s">
        <v>231</v>
      </c>
      <c r="D44" s="145">
        <v>8748</v>
      </c>
      <c r="E44" s="145" t="s">
        <v>294</v>
      </c>
      <c r="F44" s="145" t="s">
        <v>1496</v>
      </c>
      <c r="G44" s="145" t="s">
        <v>1497</v>
      </c>
      <c r="H44" s="146">
        <v>45330</v>
      </c>
      <c r="I44" s="146">
        <v>45330</v>
      </c>
      <c r="J44" s="147">
        <v>61600</v>
      </c>
      <c r="K44" s="147">
        <v>61600</v>
      </c>
      <c r="L44" s="148"/>
      <c r="M44" s="145" t="s">
        <v>1665</v>
      </c>
      <c r="N44" s="145" t="s">
        <v>1665</v>
      </c>
      <c r="O44" s="147">
        <v>0</v>
      </c>
      <c r="P44" s="149"/>
      <c r="Q44" s="145" t="s">
        <v>1419</v>
      </c>
      <c r="R44" s="150">
        <v>45327</v>
      </c>
      <c r="S44" s="150">
        <v>45330</v>
      </c>
      <c r="T44" s="150">
        <v>45335</v>
      </c>
      <c r="U44" s="150"/>
      <c r="V44" s="147">
        <v>61600</v>
      </c>
      <c r="W44" s="147">
        <v>0</v>
      </c>
      <c r="X44" s="147">
        <v>0</v>
      </c>
      <c r="Y44" s="147">
        <v>0</v>
      </c>
      <c r="Z44" s="145"/>
      <c r="AA44" s="145"/>
      <c r="AB44" s="147">
        <v>0</v>
      </c>
      <c r="AC44" s="149" t="s">
        <v>1420</v>
      </c>
      <c r="AD44" s="147">
        <v>0</v>
      </c>
      <c r="AE44" s="149"/>
      <c r="AF44" s="149"/>
      <c r="AG44" s="149"/>
      <c r="AH44" s="149"/>
      <c r="AI44" s="149"/>
      <c r="AJ44" s="147">
        <v>61600</v>
      </c>
      <c r="AK44" s="147">
        <v>0</v>
      </c>
      <c r="AL44" s="147">
        <v>0</v>
      </c>
      <c r="AM44" s="147">
        <v>0</v>
      </c>
      <c r="AN44" s="147">
        <v>0</v>
      </c>
      <c r="AO44" s="147">
        <v>0</v>
      </c>
      <c r="AP44" s="147">
        <v>0</v>
      </c>
      <c r="AQ44" s="147">
        <v>0</v>
      </c>
      <c r="AR44" s="147">
        <v>0</v>
      </c>
      <c r="AS44" s="147">
        <v>0</v>
      </c>
      <c r="AT44" s="147">
        <v>0</v>
      </c>
      <c r="AU44" s="145"/>
      <c r="AV44" s="150"/>
      <c r="AW44" s="145"/>
      <c r="AX44" s="147">
        <v>0</v>
      </c>
      <c r="AY44" s="147">
        <v>61600</v>
      </c>
      <c r="AZ44" s="147">
        <v>0</v>
      </c>
      <c r="BA44" s="145">
        <v>4800062999</v>
      </c>
      <c r="BB44" s="150">
        <v>45365</v>
      </c>
      <c r="BC44" s="145" t="s">
        <v>1669</v>
      </c>
      <c r="BD44" s="147">
        <v>24606400</v>
      </c>
    </row>
    <row r="45" spans="1:56">
      <c r="A45" s="144">
        <v>900231793</v>
      </c>
      <c r="B45" s="145" t="s">
        <v>1406</v>
      </c>
      <c r="C45" s="145" t="s">
        <v>231</v>
      </c>
      <c r="D45" s="145">
        <v>8749</v>
      </c>
      <c r="E45" s="145" t="s">
        <v>295</v>
      </c>
      <c r="F45" s="145" t="s">
        <v>1498</v>
      </c>
      <c r="G45" s="145" t="s">
        <v>1499</v>
      </c>
      <c r="H45" s="146">
        <v>45330</v>
      </c>
      <c r="I45" s="146">
        <v>45330</v>
      </c>
      <c r="J45" s="147">
        <v>61600</v>
      </c>
      <c r="K45" s="147">
        <v>61600</v>
      </c>
      <c r="L45" s="148"/>
      <c r="M45" s="145" t="s">
        <v>1665</v>
      </c>
      <c r="N45" s="145" t="s">
        <v>1665</v>
      </c>
      <c r="O45" s="147">
        <v>0</v>
      </c>
      <c r="P45" s="149"/>
      <c r="Q45" s="145" t="s">
        <v>1419</v>
      </c>
      <c r="R45" s="150">
        <v>45327</v>
      </c>
      <c r="S45" s="150">
        <v>45331</v>
      </c>
      <c r="T45" s="150">
        <v>45335</v>
      </c>
      <c r="U45" s="150"/>
      <c r="V45" s="147">
        <v>61600</v>
      </c>
      <c r="W45" s="147">
        <v>0</v>
      </c>
      <c r="X45" s="147">
        <v>0</v>
      </c>
      <c r="Y45" s="147">
        <v>0</v>
      </c>
      <c r="Z45" s="145"/>
      <c r="AA45" s="145"/>
      <c r="AB45" s="147">
        <v>0</v>
      </c>
      <c r="AC45" s="149" t="s">
        <v>1420</v>
      </c>
      <c r="AD45" s="147">
        <v>0</v>
      </c>
      <c r="AE45" s="149"/>
      <c r="AF45" s="149"/>
      <c r="AG45" s="149"/>
      <c r="AH45" s="149"/>
      <c r="AI45" s="149"/>
      <c r="AJ45" s="147">
        <v>61600</v>
      </c>
      <c r="AK45" s="147">
        <v>0</v>
      </c>
      <c r="AL45" s="147">
        <v>0</v>
      </c>
      <c r="AM45" s="147">
        <v>0</v>
      </c>
      <c r="AN45" s="147">
        <v>0</v>
      </c>
      <c r="AO45" s="147">
        <v>0</v>
      </c>
      <c r="AP45" s="147">
        <v>0</v>
      </c>
      <c r="AQ45" s="147">
        <v>0</v>
      </c>
      <c r="AR45" s="147">
        <v>0</v>
      </c>
      <c r="AS45" s="147">
        <v>0</v>
      </c>
      <c r="AT45" s="147">
        <v>0</v>
      </c>
      <c r="AU45" s="145"/>
      <c r="AV45" s="150"/>
      <c r="AW45" s="145"/>
      <c r="AX45" s="147">
        <v>0</v>
      </c>
      <c r="AY45" s="147">
        <v>61600</v>
      </c>
      <c r="AZ45" s="147">
        <v>0</v>
      </c>
      <c r="BA45" s="145">
        <v>4800062999</v>
      </c>
      <c r="BB45" s="150">
        <v>45365</v>
      </c>
      <c r="BC45" s="145" t="s">
        <v>1669</v>
      </c>
      <c r="BD45" s="147">
        <v>24606400</v>
      </c>
    </row>
    <row r="46" spans="1:56">
      <c r="A46" s="144">
        <v>900231793</v>
      </c>
      <c r="B46" s="145" t="s">
        <v>1406</v>
      </c>
      <c r="C46" s="145" t="s">
        <v>231</v>
      </c>
      <c r="D46" s="145">
        <v>8750</v>
      </c>
      <c r="E46" s="145" t="s">
        <v>296</v>
      </c>
      <c r="F46" s="145" t="s">
        <v>1500</v>
      </c>
      <c r="G46" s="145" t="s">
        <v>1501</v>
      </c>
      <c r="H46" s="146">
        <v>45330</v>
      </c>
      <c r="I46" s="146">
        <v>45330</v>
      </c>
      <c r="J46" s="147">
        <v>61600</v>
      </c>
      <c r="K46" s="147">
        <v>61600</v>
      </c>
      <c r="L46" s="148"/>
      <c r="M46" s="145" t="s">
        <v>1665</v>
      </c>
      <c r="N46" s="145" t="s">
        <v>1665</v>
      </c>
      <c r="O46" s="147">
        <v>0</v>
      </c>
      <c r="P46" s="149"/>
      <c r="Q46" s="145" t="s">
        <v>1419</v>
      </c>
      <c r="R46" s="150">
        <v>45327</v>
      </c>
      <c r="S46" s="150">
        <v>45330</v>
      </c>
      <c r="T46" s="150">
        <v>45335</v>
      </c>
      <c r="U46" s="150"/>
      <c r="V46" s="147">
        <v>61600</v>
      </c>
      <c r="W46" s="147">
        <v>0</v>
      </c>
      <c r="X46" s="147">
        <v>0</v>
      </c>
      <c r="Y46" s="147">
        <v>0</v>
      </c>
      <c r="Z46" s="145"/>
      <c r="AA46" s="145"/>
      <c r="AB46" s="147">
        <v>0</v>
      </c>
      <c r="AC46" s="149" t="s">
        <v>1420</v>
      </c>
      <c r="AD46" s="147">
        <v>0</v>
      </c>
      <c r="AE46" s="149"/>
      <c r="AF46" s="149"/>
      <c r="AG46" s="149"/>
      <c r="AH46" s="149"/>
      <c r="AI46" s="149"/>
      <c r="AJ46" s="147">
        <v>61600</v>
      </c>
      <c r="AK46" s="147">
        <v>0</v>
      </c>
      <c r="AL46" s="147">
        <v>0</v>
      </c>
      <c r="AM46" s="147">
        <v>0</v>
      </c>
      <c r="AN46" s="147">
        <v>0</v>
      </c>
      <c r="AO46" s="147">
        <v>0</v>
      </c>
      <c r="AP46" s="147">
        <v>0</v>
      </c>
      <c r="AQ46" s="147">
        <v>0</v>
      </c>
      <c r="AR46" s="147">
        <v>0</v>
      </c>
      <c r="AS46" s="147">
        <v>0</v>
      </c>
      <c r="AT46" s="147">
        <v>0</v>
      </c>
      <c r="AU46" s="145"/>
      <c r="AV46" s="150"/>
      <c r="AW46" s="145"/>
      <c r="AX46" s="147">
        <v>0</v>
      </c>
      <c r="AY46" s="147">
        <v>61600</v>
      </c>
      <c r="AZ46" s="147">
        <v>0</v>
      </c>
      <c r="BA46" s="145">
        <v>4800062999</v>
      </c>
      <c r="BB46" s="150">
        <v>45365</v>
      </c>
      <c r="BC46" s="145" t="s">
        <v>1669</v>
      </c>
      <c r="BD46" s="147">
        <v>24606400</v>
      </c>
    </row>
    <row r="47" spans="1:56">
      <c r="A47" s="144">
        <v>900231793</v>
      </c>
      <c r="B47" s="145" t="s">
        <v>1406</v>
      </c>
      <c r="C47" s="145" t="s">
        <v>231</v>
      </c>
      <c r="D47" s="145">
        <v>5758</v>
      </c>
      <c r="E47" s="145" t="s">
        <v>243</v>
      </c>
      <c r="F47" s="145" t="s">
        <v>1476</v>
      </c>
      <c r="G47" s="145" t="s">
        <v>1477</v>
      </c>
      <c r="H47" s="146">
        <v>45124</v>
      </c>
      <c r="I47" s="146">
        <v>45124</v>
      </c>
      <c r="J47" s="147">
        <v>61600</v>
      </c>
      <c r="K47" s="147">
        <v>61600</v>
      </c>
      <c r="L47" s="148"/>
      <c r="M47" s="145" t="s">
        <v>1665</v>
      </c>
      <c r="N47" s="145" t="s">
        <v>1665</v>
      </c>
      <c r="O47" s="147">
        <v>0</v>
      </c>
      <c r="P47" s="149"/>
      <c r="Q47" s="145" t="s">
        <v>1419</v>
      </c>
      <c r="R47" s="150">
        <v>45112</v>
      </c>
      <c r="S47" s="150">
        <v>45124</v>
      </c>
      <c r="T47" s="150">
        <v>45126</v>
      </c>
      <c r="U47" s="150"/>
      <c r="V47" s="147">
        <v>61600</v>
      </c>
      <c r="W47" s="147">
        <v>0</v>
      </c>
      <c r="X47" s="147">
        <v>0</v>
      </c>
      <c r="Y47" s="147">
        <v>0</v>
      </c>
      <c r="Z47" s="145"/>
      <c r="AA47" s="145"/>
      <c r="AB47" s="147">
        <v>0</v>
      </c>
      <c r="AC47" s="149" t="s">
        <v>1420</v>
      </c>
      <c r="AD47" s="147">
        <v>0</v>
      </c>
      <c r="AE47" s="149"/>
      <c r="AF47" s="149"/>
      <c r="AG47" s="149"/>
      <c r="AH47" s="149"/>
      <c r="AI47" s="149"/>
      <c r="AJ47" s="147">
        <v>61600</v>
      </c>
      <c r="AK47" s="147">
        <v>0</v>
      </c>
      <c r="AL47" s="147">
        <v>0</v>
      </c>
      <c r="AM47" s="147">
        <v>0</v>
      </c>
      <c r="AN47" s="147">
        <v>0</v>
      </c>
      <c r="AO47" s="147">
        <v>0</v>
      </c>
      <c r="AP47" s="147">
        <v>0</v>
      </c>
      <c r="AQ47" s="147">
        <v>0</v>
      </c>
      <c r="AR47" s="147">
        <v>0</v>
      </c>
      <c r="AS47" s="147">
        <v>0</v>
      </c>
      <c r="AT47" s="147">
        <v>0</v>
      </c>
      <c r="AU47" s="145"/>
      <c r="AV47" s="150"/>
      <c r="AW47" s="145"/>
      <c r="AX47" s="147">
        <v>0</v>
      </c>
      <c r="AY47" s="147">
        <v>61600</v>
      </c>
      <c r="AZ47" s="147">
        <v>0</v>
      </c>
      <c r="BA47" s="145">
        <v>4800065752</v>
      </c>
      <c r="BB47" s="150">
        <v>45594</v>
      </c>
      <c r="BC47" s="145" t="s">
        <v>1667</v>
      </c>
      <c r="BD47" s="147">
        <v>39027844</v>
      </c>
    </row>
    <row r="48" spans="1:56">
      <c r="A48" s="144">
        <v>900231793</v>
      </c>
      <c r="B48" s="145" t="s">
        <v>1406</v>
      </c>
      <c r="C48" s="145" t="s">
        <v>231</v>
      </c>
      <c r="D48" s="145">
        <v>7780</v>
      </c>
      <c r="E48" s="145" t="s">
        <v>256</v>
      </c>
      <c r="F48" s="145" t="s">
        <v>1478</v>
      </c>
      <c r="G48" s="145" t="s">
        <v>1479</v>
      </c>
      <c r="H48" s="146">
        <v>45264</v>
      </c>
      <c r="I48" s="146">
        <v>45254</v>
      </c>
      <c r="J48" s="147">
        <v>61600</v>
      </c>
      <c r="K48" s="147">
        <v>61600</v>
      </c>
      <c r="L48" s="148"/>
      <c r="M48" s="145" t="s">
        <v>1418</v>
      </c>
      <c r="N48" s="145" t="s">
        <v>1665</v>
      </c>
      <c r="O48" s="147">
        <v>0</v>
      </c>
      <c r="P48" s="149"/>
      <c r="Q48" s="145" t="s">
        <v>1419</v>
      </c>
      <c r="R48" s="150">
        <v>45264</v>
      </c>
      <c r="S48" s="150">
        <v>45271</v>
      </c>
      <c r="T48" s="150">
        <v>45272</v>
      </c>
      <c r="U48" s="150"/>
      <c r="V48" s="147">
        <v>61600</v>
      </c>
      <c r="W48" s="147">
        <v>0</v>
      </c>
      <c r="X48" s="147">
        <v>0</v>
      </c>
      <c r="Y48" s="147">
        <v>0</v>
      </c>
      <c r="Z48" s="145"/>
      <c r="AA48" s="145"/>
      <c r="AB48" s="147">
        <v>0</v>
      </c>
      <c r="AC48" s="149" t="s">
        <v>1457</v>
      </c>
      <c r="AD48" s="147">
        <v>0</v>
      </c>
      <c r="AE48" s="149"/>
      <c r="AF48" s="149"/>
      <c r="AG48" s="149"/>
      <c r="AH48" s="149"/>
      <c r="AI48" s="149"/>
      <c r="AJ48" s="147">
        <v>61600</v>
      </c>
      <c r="AK48" s="147">
        <v>0</v>
      </c>
      <c r="AL48" s="147">
        <v>0</v>
      </c>
      <c r="AM48" s="147">
        <v>0</v>
      </c>
      <c r="AN48" s="147">
        <v>0</v>
      </c>
      <c r="AO48" s="147">
        <v>0</v>
      </c>
      <c r="AP48" s="147">
        <v>0</v>
      </c>
      <c r="AQ48" s="147">
        <v>0</v>
      </c>
      <c r="AR48" s="147">
        <v>0</v>
      </c>
      <c r="AS48" s="147">
        <v>0</v>
      </c>
      <c r="AT48" s="147">
        <v>0</v>
      </c>
      <c r="AU48" s="145"/>
      <c r="AV48" s="150"/>
      <c r="AW48" s="145"/>
      <c r="AX48" s="147">
        <v>0</v>
      </c>
      <c r="AY48" s="147">
        <v>61600</v>
      </c>
      <c r="AZ48" s="147">
        <v>0</v>
      </c>
      <c r="BA48" s="145">
        <v>2201575412</v>
      </c>
      <c r="BB48" s="150">
        <v>45646</v>
      </c>
      <c r="BC48" s="145" t="s">
        <v>1676</v>
      </c>
      <c r="BD48" s="147">
        <v>19130748.399999999</v>
      </c>
    </row>
    <row r="49" spans="1:56">
      <c r="A49" s="144">
        <v>900231793</v>
      </c>
      <c r="B49" s="145" t="s">
        <v>1406</v>
      </c>
      <c r="C49" s="145" t="s">
        <v>231</v>
      </c>
      <c r="D49" s="145">
        <v>8207</v>
      </c>
      <c r="E49" s="145" t="s">
        <v>258</v>
      </c>
      <c r="F49" s="145" t="s">
        <v>1480</v>
      </c>
      <c r="G49" s="145" t="s">
        <v>1481</v>
      </c>
      <c r="H49" s="146">
        <v>45297</v>
      </c>
      <c r="I49" s="146">
        <v>45302</v>
      </c>
      <c r="J49" s="147">
        <v>61600</v>
      </c>
      <c r="K49" s="147">
        <v>61600</v>
      </c>
      <c r="L49" s="148"/>
      <c r="M49" s="145" t="s">
        <v>1418</v>
      </c>
      <c r="N49" s="145" t="s">
        <v>1665</v>
      </c>
      <c r="O49" s="147">
        <v>0</v>
      </c>
      <c r="P49" s="149"/>
      <c r="Q49" s="145" t="s">
        <v>1419</v>
      </c>
      <c r="R49" s="150">
        <v>45297</v>
      </c>
      <c r="S49" s="150">
        <v>45302</v>
      </c>
      <c r="T49" s="150">
        <v>45306</v>
      </c>
      <c r="U49" s="150"/>
      <c r="V49" s="147">
        <v>61600</v>
      </c>
      <c r="W49" s="147">
        <v>0</v>
      </c>
      <c r="X49" s="147">
        <v>0</v>
      </c>
      <c r="Y49" s="147">
        <v>0</v>
      </c>
      <c r="Z49" s="145"/>
      <c r="AA49" s="145"/>
      <c r="AB49" s="147">
        <v>0</v>
      </c>
      <c r="AC49" s="149" t="s">
        <v>1420</v>
      </c>
      <c r="AD49" s="147">
        <v>0</v>
      </c>
      <c r="AE49" s="149"/>
      <c r="AF49" s="149"/>
      <c r="AG49" s="149"/>
      <c r="AH49" s="149"/>
      <c r="AI49" s="149"/>
      <c r="AJ49" s="147">
        <v>61600</v>
      </c>
      <c r="AK49" s="147">
        <v>0</v>
      </c>
      <c r="AL49" s="147">
        <v>0</v>
      </c>
      <c r="AM49" s="147">
        <v>0</v>
      </c>
      <c r="AN49" s="147">
        <v>0</v>
      </c>
      <c r="AO49" s="147">
        <v>0</v>
      </c>
      <c r="AP49" s="147">
        <v>0</v>
      </c>
      <c r="AQ49" s="147">
        <v>0</v>
      </c>
      <c r="AR49" s="147">
        <v>0</v>
      </c>
      <c r="AS49" s="147">
        <v>0</v>
      </c>
      <c r="AT49" s="147">
        <v>0</v>
      </c>
      <c r="AU49" s="145"/>
      <c r="AV49" s="150"/>
      <c r="AW49" s="145"/>
      <c r="AX49" s="147">
        <v>0</v>
      </c>
      <c r="AY49" s="147">
        <v>61600</v>
      </c>
      <c r="AZ49" s="147">
        <v>0</v>
      </c>
      <c r="BA49" s="145">
        <v>2201575412</v>
      </c>
      <c r="BB49" s="150">
        <v>45646</v>
      </c>
      <c r="BC49" s="145" t="s">
        <v>1676</v>
      </c>
      <c r="BD49" s="147">
        <v>19130748.399999999</v>
      </c>
    </row>
    <row r="50" spans="1:56">
      <c r="A50" s="144">
        <v>900231793</v>
      </c>
      <c r="B50" s="145" t="s">
        <v>1406</v>
      </c>
      <c r="C50" s="145" t="s">
        <v>231</v>
      </c>
      <c r="D50" s="145">
        <v>8738</v>
      </c>
      <c r="E50" s="145" t="s">
        <v>261</v>
      </c>
      <c r="F50" s="145" t="s">
        <v>1458</v>
      </c>
      <c r="G50" s="145" t="s">
        <v>1459</v>
      </c>
      <c r="H50" s="146">
        <v>45331</v>
      </c>
      <c r="I50" s="146">
        <v>45331</v>
      </c>
      <c r="J50" s="147">
        <v>61600</v>
      </c>
      <c r="K50" s="147">
        <v>57100</v>
      </c>
      <c r="L50" s="148"/>
      <c r="M50" s="145" t="s">
        <v>1418</v>
      </c>
      <c r="N50" s="145" t="s">
        <v>1665</v>
      </c>
      <c r="O50" s="147">
        <v>0</v>
      </c>
      <c r="P50" s="149"/>
      <c r="Q50" s="145" t="s">
        <v>1419</v>
      </c>
      <c r="R50" s="150">
        <v>45327</v>
      </c>
      <c r="S50" s="150">
        <v>45331</v>
      </c>
      <c r="T50" s="150">
        <v>45335</v>
      </c>
      <c r="U50" s="150"/>
      <c r="V50" s="147">
        <v>61600</v>
      </c>
      <c r="W50" s="147">
        <v>0</v>
      </c>
      <c r="X50" s="147">
        <v>0</v>
      </c>
      <c r="Y50" s="147">
        <v>0</v>
      </c>
      <c r="Z50" s="145"/>
      <c r="AA50" s="145"/>
      <c r="AB50" s="147">
        <v>0</v>
      </c>
      <c r="AC50" s="149" t="s">
        <v>1420</v>
      </c>
      <c r="AD50" s="147">
        <v>0</v>
      </c>
      <c r="AE50" s="149"/>
      <c r="AF50" s="149"/>
      <c r="AG50" s="149"/>
      <c r="AH50" s="149"/>
      <c r="AI50" s="149"/>
      <c r="AJ50" s="147">
        <v>57100</v>
      </c>
      <c r="AK50" s="147">
        <v>0</v>
      </c>
      <c r="AL50" s="147">
        <v>0</v>
      </c>
      <c r="AM50" s="147">
        <v>0</v>
      </c>
      <c r="AN50" s="147">
        <v>0</v>
      </c>
      <c r="AO50" s="147">
        <v>0</v>
      </c>
      <c r="AP50" s="147">
        <v>0</v>
      </c>
      <c r="AQ50" s="147">
        <v>0</v>
      </c>
      <c r="AR50" s="147">
        <v>0</v>
      </c>
      <c r="AS50" s="147">
        <v>0</v>
      </c>
      <c r="AT50" s="147">
        <v>0</v>
      </c>
      <c r="AU50" s="145"/>
      <c r="AV50" s="150"/>
      <c r="AW50" s="145"/>
      <c r="AX50" s="147">
        <v>0</v>
      </c>
      <c r="AY50" s="147">
        <v>57100</v>
      </c>
      <c r="AZ50" s="147">
        <v>0</v>
      </c>
      <c r="BA50" s="145">
        <v>2201575412</v>
      </c>
      <c r="BB50" s="150">
        <v>45646</v>
      </c>
      <c r="BC50" s="145" t="s">
        <v>1676</v>
      </c>
      <c r="BD50" s="147">
        <v>19130748.399999999</v>
      </c>
    </row>
    <row r="51" spans="1:56">
      <c r="A51" s="144">
        <v>900231793</v>
      </c>
      <c r="B51" s="145" t="s">
        <v>1406</v>
      </c>
      <c r="C51" s="145" t="s">
        <v>231</v>
      </c>
      <c r="D51" s="145">
        <v>6618</v>
      </c>
      <c r="E51" s="145" t="s">
        <v>251</v>
      </c>
      <c r="F51" s="145" t="s">
        <v>1453</v>
      </c>
      <c r="G51" s="145" t="s">
        <v>1454</v>
      </c>
      <c r="H51" s="146">
        <v>45173</v>
      </c>
      <c r="I51" s="146">
        <v>45176</v>
      </c>
      <c r="J51" s="147">
        <v>61600</v>
      </c>
      <c r="K51" s="147">
        <v>45200</v>
      </c>
      <c r="L51" s="148"/>
      <c r="M51" s="145" t="s">
        <v>1665</v>
      </c>
      <c r="N51" s="145" t="s">
        <v>1665</v>
      </c>
      <c r="O51" s="147">
        <v>0</v>
      </c>
      <c r="P51" s="149"/>
      <c r="Q51" s="145" t="s">
        <v>1419</v>
      </c>
      <c r="R51" s="150">
        <v>45173</v>
      </c>
      <c r="S51" s="150">
        <v>45176</v>
      </c>
      <c r="T51" s="150">
        <v>45187</v>
      </c>
      <c r="U51" s="150"/>
      <c r="V51" s="147">
        <v>61600</v>
      </c>
      <c r="W51" s="147">
        <v>0</v>
      </c>
      <c r="X51" s="147">
        <v>0</v>
      </c>
      <c r="Y51" s="147">
        <v>0</v>
      </c>
      <c r="Z51" s="145"/>
      <c r="AA51" s="145"/>
      <c r="AB51" s="147">
        <v>0</v>
      </c>
      <c r="AC51" s="149" t="s">
        <v>1420</v>
      </c>
      <c r="AD51" s="147">
        <v>0</v>
      </c>
      <c r="AE51" s="149"/>
      <c r="AF51" s="149"/>
      <c r="AG51" s="149"/>
      <c r="AH51" s="149"/>
      <c r="AI51" s="149"/>
      <c r="AJ51" s="147">
        <v>45200</v>
      </c>
      <c r="AK51" s="147">
        <v>0</v>
      </c>
      <c r="AL51" s="147">
        <v>0</v>
      </c>
      <c r="AM51" s="147">
        <v>0</v>
      </c>
      <c r="AN51" s="147">
        <v>0</v>
      </c>
      <c r="AO51" s="147">
        <v>0</v>
      </c>
      <c r="AP51" s="147">
        <v>0</v>
      </c>
      <c r="AQ51" s="147">
        <v>0</v>
      </c>
      <c r="AR51" s="147">
        <v>0</v>
      </c>
      <c r="AS51" s="147">
        <v>0</v>
      </c>
      <c r="AT51" s="147">
        <v>0</v>
      </c>
      <c r="AU51" s="145"/>
      <c r="AV51" s="150"/>
      <c r="AW51" s="145"/>
      <c r="AX51" s="147">
        <v>0</v>
      </c>
      <c r="AY51" s="147">
        <v>45200</v>
      </c>
      <c r="AZ51" s="147">
        <v>0</v>
      </c>
      <c r="BA51" s="145">
        <v>4800065752</v>
      </c>
      <c r="BB51" s="150">
        <v>45594</v>
      </c>
      <c r="BC51" s="145" t="s">
        <v>1667</v>
      </c>
      <c r="BD51" s="147">
        <v>39027844</v>
      </c>
    </row>
    <row r="52" spans="1:56">
      <c r="A52" s="144">
        <v>900231793</v>
      </c>
      <c r="B52" s="145" t="s">
        <v>1406</v>
      </c>
      <c r="C52" s="145" t="s">
        <v>231</v>
      </c>
      <c r="D52" s="145">
        <v>7522</v>
      </c>
      <c r="E52" s="145" t="s">
        <v>255</v>
      </c>
      <c r="F52" s="145" t="s">
        <v>1455</v>
      </c>
      <c r="G52" s="145" t="s">
        <v>1456</v>
      </c>
      <c r="H52" s="146">
        <v>45247</v>
      </c>
      <c r="I52" s="146">
        <v>45254</v>
      </c>
      <c r="J52" s="147">
        <v>61600</v>
      </c>
      <c r="K52" s="147">
        <v>45200</v>
      </c>
      <c r="L52" s="148"/>
      <c r="M52" s="145" t="s">
        <v>1418</v>
      </c>
      <c r="N52" s="145" t="s">
        <v>1665</v>
      </c>
      <c r="O52" s="147">
        <v>0</v>
      </c>
      <c r="P52" s="149"/>
      <c r="Q52" s="145" t="s">
        <v>1419</v>
      </c>
      <c r="R52" s="150">
        <v>45247</v>
      </c>
      <c r="S52" s="150">
        <v>45271</v>
      </c>
      <c r="T52" s="150">
        <v>45272</v>
      </c>
      <c r="U52" s="150"/>
      <c r="V52" s="147">
        <v>61600</v>
      </c>
      <c r="W52" s="147">
        <v>0</v>
      </c>
      <c r="X52" s="147">
        <v>0</v>
      </c>
      <c r="Y52" s="147">
        <v>0</v>
      </c>
      <c r="Z52" s="145"/>
      <c r="AA52" s="145"/>
      <c r="AB52" s="147">
        <v>0</v>
      </c>
      <c r="AC52" s="149" t="s">
        <v>1457</v>
      </c>
      <c r="AD52" s="147">
        <v>0</v>
      </c>
      <c r="AE52" s="149"/>
      <c r="AF52" s="149"/>
      <c r="AG52" s="149"/>
      <c r="AH52" s="149"/>
      <c r="AI52" s="149"/>
      <c r="AJ52" s="147">
        <v>45200</v>
      </c>
      <c r="AK52" s="147">
        <v>0</v>
      </c>
      <c r="AL52" s="147">
        <v>0</v>
      </c>
      <c r="AM52" s="147">
        <v>0</v>
      </c>
      <c r="AN52" s="147">
        <v>0</v>
      </c>
      <c r="AO52" s="147">
        <v>0</v>
      </c>
      <c r="AP52" s="147">
        <v>0</v>
      </c>
      <c r="AQ52" s="147">
        <v>0</v>
      </c>
      <c r="AR52" s="147">
        <v>0</v>
      </c>
      <c r="AS52" s="147">
        <v>0</v>
      </c>
      <c r="AT52" s="147">
        <v>0</v>
      </c>
      <c r="AU52" s="145"/>
      <c r="AV52" s="150"/>
      <c r="AW52" s="145"/>
      <c r="AX52" s="147">
        <v>0</v>
      </c>
      <c r="AY52" s="147">
        <v>45200</v>
      </c>
      <c r="AZ52" s="147">
        <v>0</v>
      </c>
      <c r="BA52" s="145">
        <v>2201575412</v>
      </c>
      <c r="BB52" s="150">
        <v>45646</v>
      </c>
      <c r="BC52" s="145" t="s">
        <v>1676</v>
      </c>
      <c r="BD52" s="147">
        <v>19130748.399999999</v>
      </c>
    </row>
    <row r="53" spans="1:56">
      <c r="A53" s="144">
        <v>900231793</v>
      </c>
      <c r="B53" s="145" t="s">
        <v>1406</v>
      </c>
      <c r="C53" s="145" t="s">
        <v>231</v>
      </c>
      <c r="D53" s="145">
        <v>7382</v>
      </c>
      <c r="E53" s="145" t="s">
        <v>253</v>
      </c>
      <c r="F53" s="145" t="s">
        <v>1460</v>
      </c>
      <c r="G53" s="145" t="s">
        <v>1461</v>
      </c>
      <c r="H53" s="146">
        <v>45232</v>
      </c>
      <c r="I53" s="146">
        <v>45254</v>
      </c>
      <c r="J53" s="147">
        <v>61600</v>
      </c>
      <c r="K53" s="147">
        <v>57500</v>
      </c>
      <c r="L53" s="148"/>
      <c r="M53" s="145" t="s">
        <v>1418</v>
      </c>
      <c r="N53" s="145" t="s">
        <v>1665</v>
      </c>
      <c r="O53" s="147">
        <v>0</v>
      </c>
      <c r="P53" s="149"/>
      <c r="Q53" s="145" t="s">
        <v>1419</v>
      </c>
      <c r="R53" s="150">
        <v>45232</v>
      </c>
      <c r="S53" s="150">
        <v>45238</v>
      </c>
      <c r="T53" s="150">
        <v>45246</v>
      </c>
      <c r="U53" s="150"/>
      <c r="V53" s="147">
        <v>61600</v>
      </c>
      <c r="W53" s="147">
        <v>0</v>
      </c>
      <c r="X53" s="147">
        <v>0</v>
      </c>
      <c r="Y53" s="147">
        <v>0</v>
      </c>
      <c r="Z53" s="145"/>
      <c r="AA53" s="145"/>
      <c r="AB53" s="147">
        <v>0</v>
      </c>
      <c r="AC53" s="149" t="s">
        <v>1420</v>
      </c>
      <c r="AD53" s="147">
        <v>0</v>
      </c>
      <c r="AE53" s="149"/>
      <c r="AF53" s="149"/>
      <c r="AG53" s="149"/>
      <c r="AH53" s="149"/>
      <c r="AI53" s="149"/>
      <c r="AJ53" s="147">
        <v>57500</v>
      </c>
      <c r="AK53" s="147">
        <v>0</v>
      </c>
      <c r="AL53" s="147">
        <v>0</v>
      </c>
      <c r="AM53" s="147">
        <v>0</v>
      </c>
      <c r="AN53" s="147">
        <v>0</v>
      </c>
      <c r="AO53" s="147">
        <v>0</v>
      </c>
      <c r="AP53" s="147">
        <v>0</v>
      </c>
      <c r="AQ53" s="147">
        <v>0</v>
      </c>
      <c r="AR53" s="147">
        <v>0</v>
      </c>
      <c r="AS53" s="147">
        <v>0</v>
      </c>
      <c r="AT53" s="147">
        <v>0</v>
      </c>
      <c r="AU53" s="145"/>
      <c r="AV53" s="150"/>
      <c r="AW53" s="145"/>
      <c r="AX53" s="147">
        <v>0</v>
      </c>
      <c r="AY53" s="147">
        <v>57499</v>
      </c>
      <c r="AZ53" s="147">
        <v>0</v>
      </c>
      <c r="BA53" s="145">
        <v>2201575412</v>
      </c>
      <c r="BB53" s="150">
        <v>45646</v>
      </c>
      <c r="BC53" s="145" t="s">
        <v>1676</v>
      </c>
      <c r="BD53" s="147">
        <v>19130748.399999999</v>
      </c>
    </row>
    <row r="54" spans="1:56">
      <c r="A54" s="144">
        <v>900231793</v>
      </c>
      <c r="B54" s="145" t="s">
        <v>1406</v>
      </c>
      <c r="C54" s="145" t="s">
        <v>231</v>
      </c>
      <c r="D54" s="145">
        <v>1876</v>
      </c>
      <c r="E54" s="145" t="s">
        <v>233</v>
      </c>
      <c r="F54" s="145" t="s">
        <v>1451</v>
      </c>
      <c r="G54" s="145" t="s">
        <v>1452</v>
      </c>
      <c r="H54" s="146">
        <v>44869</v>
      </c>
      <c r="I54" s="146">
        <v>44977</v>
      </c>
      <c r="J54" s="147">
        <v>55000</v>
      </c>
      <c r="K54" s="147">
        <v>16500</v>
      </c>
      <c r="L54" s="148"/>
      <c r="M54" s="145" t="s">
        <v>1665</v>
      </c>
      <c r="N54" s="145" t="s">
        <v>1665</v>
      </c>
      <c r="O54" s="147">
        <v>0</v>
      </c>
      <c r="P54" s="149"/>
      <c r="Q54" s="145" t="s">
        <v>1419</v>
      </c>
      <c r="R54" s="150">
        <v>44869</v>
      </c>
      <c r="S54" s="150">
        <v>45174</v>
      </c>
      <c r="T54" s="150">
        <v>45188</v>
      </c>
      <c r="U54" s="150"/>
      <c r="V54" s="147">
        <v>55000</v>
      </c>
      <c r="W54" s="147">
        <v>0</v>
      </c>
      <c r="X54" s="147">
        <v>0</v>
      </c>
      <c r="Y54" s="147">
        <v>0</v>
      </c>
      <c r="Z54" s="145"/>
      <c r="AA54" s="145"/>
      <c r="AB54" s="147">
        <v>0</v>
      </c>
      <c r="AC54" s="149" t="s">
        <v>1420</v>
      </c>
      <c r="AD54" s="147">
        <v>0</v>
      </c>
      <c r="AE54" s="149"/>
      <c r="AF54" s="149"/>
      <c r="AG54" s="149"/>
      <c r="AH54" s="149"/>
      <c r="AI54" s="149"/>
      <c r="AJ54" s="147">
        <v>16500</v>
      </c>
      <c r="AK54" s="147">
        <v>0</v>
      </c>
      <c r="AL54" s="147">
        <v>0</v>
      </c>
      <c r="AM54" s="147">
        <v>0</v>
      </c>
      <c r="AN54" s="147">
        <v>0</v>
      </c>
      <c r="AO54" s="147">
        <v>0</v>
      </c>
      <c r="AP54" s="147">
        <v>0</v>
      </c>
      <c r="AQ54" s="147">
        <v>0</v>
      </c>
      <c r="AR54" s="147">
        <v>0</v>
      </c>
      <c r="AS54" s="147">
        <v>0</v>
      </c>
      <c r="AT54" s="147">
        <v>0</v>
      </c>
      <c r="AU54" s="145"/>
      <c r="AV54" s="150"/>
      <c r="AW54" s="145"/>
      <c r="AX54" s="147">
        <v>0</v>
      </c>
      <c r="AY54" s="147">
        <v>16499</v>
      </c>
      <c r="AZ54" s="147">
        <v>0</v>
      </c>
      <c r="BA54" s="145">
        <v>4800065752</v>
      </c>
      <c r="BB54" s="150">
        <v>45594</v>
      </c>
      <c r="BC54" s="145" t="s">
        <v>1667</v>
      </c>
      <c r="BD54" s="147">
        <v>39027844</v>
      </c>
    </row>
    <row r="55" spans="1:56">
      <c r="A55" s="144">
        <v>900231793</v>
      </c>
      <c r="B55" s="145" t="s">
        <v>1406</v>
      </c>
      <c r="C55" s="145" t="s">
        <v>231</v>
      </c>
      <c r="D55" s="145">
        <v>9550</v>
      </c>
      <c r="E55" s="145" t="s">
        <v>264</v>
      </c>
      <c r="F55" s="145" t="s">
        <v>1534</v>
      </c>
      <c r="G55" s="145" t="s">
        <v>1535</v>
      </c>
      <c r="H55" s="146">
        <v>45387</v>
      </c>
      <c r="I55" s="146">
        <v>45392</v>
      </c>
      <c r="J55" s="147">
        <v>967680</v>
      </c>
      <c r="K55" s="147">
        <v>967680</v>
      </c>
      <c r="L55" s="148"/>
      <c r="M55" s="145" t="s">
        <v>1418</v>
      </c>
      <c r="N55" s="145" t="s">
        <v>1665</v>
      </c>
      <c r="O55" s="147">
        <v>0</v>
      </c>
      <c r="P55" s="149"/>
      <c r="Q55" s="145" t="s">
        <v>1419</v>
      </c>
      <c r="R55" s="150">
        <v>45387</v>
      </c>
      <c r="S55" s="150">
        <v>45392</v>
      </c>
      <c r="T55" s="150">
        <v>45393</v>
      </c>
      <c r="U55" s="150"/>
      <c r="V55" s="147">
        <v>967680</v>
      </c>
      <c r="W55" s="147">
        <v>0</v>
      </c>
      <c r="X55" s="147">
        <v>0</v>
      </c>
      <c r="Y55" s="147">
        <v>0</v>
      </c>
      <c r="Z55" s="145"/>
      <c r="AA55" s="145"/>
      <c r="AB55" s="147">
        <v>19354</v>
      </c>
      <c r="AC55" s="149" t="s">
        <v>1420</v>
      </c>
      <c r="AD55" s="147">
        <v>0</v>
      </c>
      <c r="AE55" s="149"/>
      <c r="AF55" s="149"/>
      <c r="AG55" s="149"/>
      <c r="AH55" s="149"/>
      <c r="AI55" s="149"/>
      <c r="AJ55" s="147">
        <v>967680</v>
      </c>
      <c r="AK55" s="147">
        <v>0</v>
      </c>
      <c r="AL55" s="147">
        <v>0</v>
      </c>
      <c r="AM55" s="147">
        <v>0</v>
      </c>
      <c r="AN55" s="147">
        <v>0</v>
      </c>
      <c r="AO55" s="147">
        <v>0</v>
      </c>
      <c r="AP55" s="147">
        <v>0</v>
      </c>
      <c r="AQ55" s="147">
        <v>0</v>
      </c>
      <c r="AR55" s="147">
        <v>0</v>
      </c>
      <c r="AS55" s="147">
        <v>0</v>
      </c>
      <c r="AT55" s="147">
        <v>0</v>
      </c>
      <c r="AU55" s="145"/>
      <c r="AV55" s="150"/>
      <c r="AW55" s="145"/>
      <c r="AX55" s="147">
        <v>0</v>
      </c>
      <c r="AY55" s="147">
        <v>948326</v>
      </c>
      <c r="AZ55" s="147">
        <v>19354</v>
      </c>
      <c r="BA55" s="145">
        <v>2201575412</v>
      </c>
      <c r="BB55" s="150">
        <v>45646</v>
      </c>
      <c r="BC55" s="145" t="s">
        <v>1676</v>
      </c>
      <c r="BD55" s="147">
        <v>19130748.399999999</v>
      </c>
    </row>
    <row r="56" spans="1:56">
      <c r="A56" s="144">
        <v>900231793</v>
      </c>
      <c r="B56" s="145" t="s">
        <v>1406</v>
      </c>
      <c r="C56" s="145" t="s">
        <v>231</v>
      </c>
      <c r="D56" s="145">
        <v>6181</v>
      </c>
      <c r="E56" s="145" t="s">
        <v>247</v>
      </c>
      <c r="F56" s="145" t="s">
        <v>1536</v>
      </c>
      <c r="G56" s="145" t="s">
        <v>1537</v>
      </c>
      <c r="H56" s="146">
        <v>45143</v>
      </c>
      <c r="I56" s="146">
        <v>45149</v>
      </c>
      <c r="J56" s="147">
        <v>1435322</v>
      </c>
      <c r="K56" s="147">
        <v>1435322</v>
      </c>
      <c r="L56" s="148"/>
      <c r="M56" s="145" t="s">
        <v>1665</v>
      </c>
      <c r="N56" s="145" t="s">
        <v>1665</v>
      </c>
      <c r="O56" s="147">
        <v>0</v>
      </c>
      <c r="P56" s="149"/>
      <c r="Q56" s="145" t="s">
        <v>1419</v>
      </c>
      <c r="R56" s="150">
        <v>45143</v>
      </c>
      <c r="S56" s="150">
        <v>45149</v>
      </c>
      <c r="T56" s="150">
        <v>45164</v>
      </c>
      <c r="U56" s="150"/>
      <c r="V56" s="147">
        <v>1435322</v>
      </c>
      <c r="W56" s="147">
        <v>0</v>
      </c>
      <c r="X56" s="147">
        <v>0</v>
      </c>
      <c r="Y56" s="147">
        <v>0</v>
      </c>
      <c r="Z56" s="145"/>
      <c r="AA56" s="145"/>
      <c r="AB56" s="147">
        <v>28706</v>
      </c>
      <c r="AC56" s="149" t="s">
        <v>1420</v>
      </c>
      <c r="AD56" s="147">
        <v>0</v>
      </c>
      <c r="AE56" s="149"/>
      <c r="AF56" s="149"/>
      <c r="AG56" s="149"/>
      <c r="AH56" s="149"/>
      <c r="AI56" s="149"/>
      <c r="AJ56" s="147">
        <v>1435322</v>
      </c>
      <c r="AK56" s="147">
        <v>0</v>
      </c>
      <c r="AL56" s="147">
        <v>0</v>
      </c>
      <c r="AM56" s="147">
        <v>0</v>
      </c>
      <c r="AN56" s="147">
        <v>0</v>
      </c>
      <c r="AO56" s="147">
        <v>0</v>
      </c>
      <c r="AP56" s="147">
        <v>0</v>
      </c>
      <c r="AQ56" s="147">
        <v>0</v>
      </c>
      <c r="AR56" s="147">
        <v>0</v>
      </c>
      <c r="AS56" s="147">
        <v>0</v>
      </c>
      <c r="AT56" s="147">
        <v>0</v>
      </c>
      <c r="AU56" s="145"/>
      <c r="AV56" s="150"/>
      <c r="AW56" s="145"/>
      <c r="AX56" s="147">
        <v>0</v>
      </c>
      <c r="AY56" s="147">
        <v>1406616</v>
      </c>
      <c r="AZ56" s="147">
        <v>28706</v>
      </c>
      <c r="BA56" s="145">
        <v>4800065752</v>
      </c>
      <c r="BB56" s="150">
        <v>45594</v>
      </c>
      <c r="BC56" s="145" t="s">
        <v>1667</v>
      </c>
      <c r="BD56" s="147">
        <v>39027844</v>
      </c>
    </row>
    <row r="57" spans="1:56">
      <c r="A57" s="144">
        <v>900231793</v>
      </c>
      <c r="B57" s="145" t="s">
        <v>1406</v>
      </c>
      <c r="C57" s="145" t="s">
        <v>231</v>
      </c>
      <c r="D57" s="145">
        <v>10083</v>
      </c>
      <c r="E57" s="145" t="s">
        <v>306</v>
      </c>
      <c r="F57" s="145" t="s">
        <v>1538</v>
      </c>
      <c r="G57" s="145" t="s">
        <v>1539</v>
      </c>
      <c r="H57" s="146">
        <v>45422</v>
      </c>
      <c r="I57" s="146">
        <v>45422</v>
      </c>
      <c r="J57" s="147">
        <v>1451520</v>
      </c>
      <c r="K57" s="147">
        <v>1451520</v>
      </c>
      <c r="L57" s="148"/>
      <c r="M57" s="145" t="s">
        <v>1418</v>
      </c>
      <c r="N57" s="145" t="s">
        <v>1665</v>
      </c>
      <c r="O57" s="147">
        <v>0</v>
      </c>
      <c r="P57" s="149"/>
      <c r="Q57" s="145" t="s">
        <v>1419</v>
      </c>
      <c r="R57" s="150">
        <v>45418</v>
      </c>
      <c r="S57" s="150">
        <v>45422</v>
      </c>
      <c r="T57" s="150">
        <v>45432</v>
      </c>
      <c r="U57" s="150"/>
      <c r="V57" s="147">
        <v>1451520</v>
      </c>
      <c r="W57" s="147">
        <v>0</v>
      </c>
      <c r="X57" s="147">
        <v>0</v>
      </c>
      <c r="Y57" s="147">
        <v>0</v>
      </c>
      <c r="Z57" s="145"/>
      <c r="AA57" s="145"/>
      <c r="AB57" s="147">
        <v>29030</v>
      </c>
      <c r="AC57" s="149" t="s">
        <v>1420</v>
      </c>
      <c r="AD57" s="147">
        <v>0</v>
      </c>
      <c r="AE57" s="149"/>
      <c r="AF57" s="149"/>
      <c r="AG57" s="149"/>
      <c r="AH57" s="149"/>
      <c r="AI57" s="149"/>
      <c r="AJ57" s="147">
        <v>1451520</v>
      </c>
      <c r="AK57" s="147">
        <v>0</v>
      </c>
      <c r="AL57" s="147">
        <v>0</v>
      </c>
      <c r="AM57" s="147">
        <v>0</v>
      </c>
      <c r="AN57" s="147">
        <v>0</v>
      </c>
      <c r="AO57" s="147">
        <v>0</v>
      </c>
      <c r="AP57" s="147">
        <v>0</v>
      </c>
      <c r="AQ57" s="147">
        <v>0</v>
      </c>
      <c r="AR57" s="147">
        <v>0</v>
      </c>
      <c r="AS57" s="147">
        <v>0</v>
      </c>
      <c r="AT57" s="147">
        <v>0</v>
      </c>
      <c r="AU57" s="145"/>
      <c r="AV57" s="150"/>
      <c r="AW57" s="145"/>
      <c r="AX57" s="147">
        <v>0</v>
      </c>
      <c r="AY57" s="147">
        <v>1422490</v>
      </c>
      <c r="AZ57" s="147">
        <v>29030</v>
      </c>
      <c r="BA57" s="145">
        <v>2201575412</v>
      </c>
      <c r="BB57" s="150">
        <v>45646</v>
      </c>
      <c r="BC57" s="145" t="s">
        <v>1676</v>
      </c>
      <c r="BD57" s="147">
        <v>19130748.399999999</v>
      </c>
    </row>
    <row r="58" spans="1:56">
      <c r="A58" s="144">
        <v>900231793</v>
      </c>
      <c r="B58" s="145" t="s">
        <v>1406</v>
      </c>
      <c r="C58" s="145" t="s">
        <v>231</v>
      </c>
      <c r="D58" s="145">
        <v>1868</v>
      </c>
      <c r="E58" s="145" t="s">
        <v>277</v>
      </c>
      <c r="F58" s="145" t="s">
        <v>1540</v>
      </c>
      <c r="G58" s="145" t="s">
        <v>1541</v>
      </c>
      <c r="H58" s="146">
        <v>44869</v>
      </c>
      <c r="I58" s="146">
        <v>44977</v>
      </c>
      <c r="J58" s="147">
        <v>2380000</v>
      </c>
      <c r="K58" s="147">
        <v>2380000</v>
      </c>
      <c r="L58" s="148"/>
      <c r="M58" s="145" t="s">
        <v>1665</v>
      </c>
      <c r="N58" s="145" t="s">
        <v>1665</v>
      </c>
      <c r="O58" s="147">
        <v>0</v>
      </c>
      <c r="P58" s="149"/>
      <c r="Q58" s="145" t="s">
        <v>1419</v>
      </c>
      <c r="R58" s="150">
        <v>44869</v>
      </c>
      <c r="S58" s="150">
        <v>45174</v>
      </c>
      <c r="T58" s="150">
        <v>45188</v>
      </c>
      <c r="U58" s="150"/>
      <c r="V58" s="147">
        <v>2380000</v>
      </c>
      <c r="W58" s="147">
        <v>0</v>
      </c>
      <c r="X58" s="147">
        <v>0</v>
      </c>
      <c r="Y58" s="147">
        <v>0</v>
      </c>
      <c r="Z58" s="145"/>
      <c r="AA58" s="145"/>
      <c r="AB58" s="147">
        <v>47600</v>
      </c>
      <c r="AC58" s="149" t="s">
        <v>1420</v>
      </c>
      <c r="AD58" s="147">
        <v>0</v>
      </c>
      <c r="AE58" s="149"/>
      <c r="AF58" s="149"/>
      <c r="AG58" s="149"/>
      <c r="AH58" s="149"/>
      <c r="AI58" s="149"/>
      <c r="AJ58" s="147">
        <v>2380000</v>
      </c>
      <c r="AK58" s="147">
        <v>0</v>
      </c>
      <c r="AL58" s="147">
        <v>0</v>
      </c>
      <c r="AM58" s="147">
        <v>0</v>
      </c>
      <c r="AN58" s="147">
        <v>0</v>
      </c>
      <c r="AO58" s="147">
        <v>0</v>
      </c>
      <c r="AP58" s="147">
        <v>0</v>
      </c>
      <c r="AQ58" s="147">
        <v>0</v>
      </c>
      <c r="AR58" s="147">
        <v>0</v>
      </c>
      <c r="AS58" s="147">
        <v>0</v>
      </c>
      <c r="AT58" s="147">
        <v>0</v>
      </c>
      <c r="AU58" s="145"/>
      <c r="AV58" s="150"/>
      <c r="AW58" s="145"/>
      <c r="AX58" s="147">
        <v>0</v>
      </c>
      <c r="AY58" s="147">
        <v>2332400</v>
      </c>
      <c r="AZ58" s="147">
        <v>47600</v>
      </c>
      <c r="BA58" s="145">
        <v>4800065752</v>
      </c>
      <c r="BB58" s="150">
        <v>45594</v>
      </c>
      <c r="BC58" s="145" t="s">
        <v>1667</v>
      </c>
      <c r="BD58" s="147">
        <v>39027844</v>
      </c>
    </row>
    <row r="59" spans="1:56">
      <c r="A59" s="144">
        <v>900231793</v>
      </c>
      <c r="B59" s="145" t="s">
        <v>1406</v>
      </c>
      <c r="C59" s="145" t="s">
        <v>231</v>
      </c>
      <c r="D59" s="145">
        <v>1870</v>
      </c>
      <c r="E59" s="145" t="s">
        <v>232</v>
      </c>
      <c r="F59" s="145" t="s">
        <v>1542</v>
      </c>
      <c r="G59" s="145" t="s">
        <v>1543</v>
      </c>
      <c r="H59" s="146">
        <v>44869</v>
      </c>
      <c r="I59" s="146">
        <v>44977</v>
      </c>
      <c r="J59" s="147">
        <v>2380000</v>
      </c>
      <c r="K59" s="147">
        <v>2380000</v>
      </c>
      <c r="L59" s="148"/>
      <c r="M59" s="145" t="s">
        <v>1665</v>
      </c>
      <c r="N59" s="145" t="s">
        <v>1665</v>
      </c>
      <c r="O59" s="147">
        <v>0</v>
      </c>
      <c r="P59" s="149"/>
      <c r="Q59" s="145" t="s">
        <v>1419</v>
      </c>
      <c r="R59" s="150">
        <v>44869</v>
      </c>
      <c r="S59" s="150">
        <v>45174</v>
      </c>
      <c r="T59" s="150">
        <v>45188</v>
      </c>
      <c r="U59" s="150"/>
      <c r="V59" s="147">
        <v>2380000</v>
      </c>
      <c r="W59" s="147">
        <v>0</v>
      </c>
      <c r="X59" s="147">
        <v>0</v>
      </c>
      <c r="Y59" s="147">
        <v>0</v>
      </c>
      <c r="Z59" s="145"/>
      <c r="AA59" s="145"/>
      <c r="AB59" s="147">
        <v>47600</v>
      </c>
      <c r="AC59" s="149" t="s">
        <v>1420</v>
      </c>
      <c r="AD59" s="147">
        <v>0</v>
      </c>
      <c r="AE59" s="149"/>
      <c r="AF59" s="149"/>
      <c r="AG59" s="149"/>
      <c r="AH59" s="149"/>
      <c r="AI59" s="149"/>
      <c r="AJ59" s="147">
        <v>2380000</v>
      </c>
      <c r="AK59" s="147">
        <v>0</v>
      </c>
      <c r="AL59" s="147">
        <v>0</v>
      </c>
      <c r="AM59" s="147">
        <v>0</v>
      </c>
      <c r="AN59" s="147">
        <v>0</v>
      </c>
      <c r="AO59" s="147">
        <v>0</v>
      </c>
      <c r="AP59" s="147">
        <v>0</v>
      </c>
      <c r="AQ59" s="147">
        <v>0</v>
      </c>
      <c r="AR59" s="147">
        <v>0</v>
      </c>
      <c r="AS59" s="147">
        <v>0</v>
      </c>
      <c r="AT59" s="147">
        <v>0</v>
      </c>
      <c r="AU59" s="145"/>
      <c r="AV59" s="150"/>
      <c r="AW59" s="145"/>
      <c r="AX59" s="147">
        <v>0</v>
      </c>
      <c r="AY59" s="147">
        <v>2332400</v>
      </c>
      <c r="AZ59" s="147">
        <v>47600</v>
      </c>
      <c r="BA59" s="145">
        <v>4800065752</v>
      </c>
      <c r="BB59" s="150">
        <v>45594</v>
      </c>
      <c r="BC59" s="145" t="s">
        <v>1667</v>
      </c>
      <c r="BD59" s="147">
        <v>39027844</v>
      </c>
    </row>
    <row r="60" spans="1:56">
      <c r="A60" s="144">
        <v>900231793</v>
      </c>
      <c r="B60" s="145" t="s">
        <v>1406</v>
      </c>
      <c r="C60" s="145" t="s">
        <v>231</v>
      </c>
      <c r="D60" s="145">
        <v>1878</v>
      </c>
      <c r="E60" s="145" t="s">
        <v>234</v>
      </c>
      <c r="F60" s="145" t="s">
        <v>1544</v>
      </c>
      <c r="G60" s="145" t="s">
        <v>1545</v>
      </c>
      <c r="H60" s="146">
        <v>44869</v>
      </c>
      <c r="I60" s="146">
        <v>44977</v>
      </c>
      <c r="J60" s="147">
        <v>2380000</v>
      </c>
      <c r="K60" s="147">
        <v>2380000</v>
      </c>
      <c r="L60" s="148"/>
      <c r="M60" s="145" t="s">
        <v>1665</v>
      </c>
      <c r="N60" s="145" t="s">
        <v>1665</v>
      </c>
      <c r="O60" s="147">
        <v>0</v>
      </c>
      <c r="P60" s="149"/>
      <c r="Q60" s="145" t="s">
        <v>1419</v>
      </c>
      <c r="R60" s="150">
        <v>44869</v>
      </c>
      <c r="S60" s="150">
        <v>45174</v>
      </c>
      <c r="T60" s="150">
        <v>45188</v>
      </c>
      <c r="U60" s="150"/>
      <c r="V60" s="147">
        <v>2380000</v>
      </c>
      <c r="W60" s="147">
        <v>0</v>
      </c>
      <c r="X60" s="147">
        <v>0</v>
      </c>
      <c r="Y60" s="147">
        <v>0</v>
      </c>
      <c r="Z60" s="145"/>
      <c r="AA60" s="145"/>
      <c r="AB60" s="147">
        <v>47600</v>
      </c>
      <c r="AC60" s="149" t="s">
        <v>1420</v>
      </c>
      <c r="AD60" s="147">
        <v>0</v>
      </c>
      <c r="AE60" s="149"/>
      <c r="AF60" s="149"/>
      <c r="AG60" s="149"/>
      <c r="AH60" s="149"/>
      <c r="AI60" s="149"/>
      <c r="AJ60" s="147">
        <v>2380000</v>
      </c>
      <c r="AK60" s="147">
        <v>0</v>
      </c>
      <c r="AL60" s="147">
        <v>0</v>
      </c>
      <c r="AM60" s="147">
        <v>0</v>
      </c>
      <c r="AN60" s="147">
        <v>0</v>
      </c>
      <c r="AO60" s="147">
        <v>0</v>
      </c>
      <c r="AP60" s="147">
        <v>0</v>
      </c>
      <c r="AQ60" s="147">
        <v>0</v>
      </c>
      <c r="AR60" s="147">
        <v>0</v>
      </c>
      <c r="AS60" s="147">
        <v>0</v>
      </c>
      <c r="AT60" s="147">
        <v>0</v>
      </c>
      <c r="AU60" s="145"/>
      <c r="AV60" s="150"/>
      <c r="AW60" s="145"/>
      <c r="AX60" s="147">
        <v>0</v>
      </c>
      <c r="AY60" s="147">
        <v>2332400</v>
      </c>
      <c r="AZ60" s="147">
        <v>47600</v>
      </c>
      <c r="BA60" s="145">
        <v>4800065752</v>
      </c>
      <c r="BB60" s="150">
        <v>45594</v>
      </c>
      <c r="BC60" s="145" t="s">
        <v>1667</v>
      </c>
      <c r="BD60" s="147">
        <v>39027844</v>
      </c>
    </row>
    <row r="61" spans="1:56">
      <c r="A61" s="144">
        <v>900231793</v>
      </c>
      <c r="B61" s="145" t="s">
        <v>1406</v>
      </c>
      <c r="C61" s="145" t="s">
        <v>231</v>
      </c>
      <c r="D61" s="145">
        <v>1879</v>
      </c>
      <c r="E61" s="145" t="s">
        <v>235</v>
      </c>
      <c r="F61" s="145" t="s">
        <v>1546</v>
      </c>
      <c r="G61" s="145" t="s">
        <v>1547</v>
      </c>
      <c r="H61" s="146">
        <v>44869</v>
      </c>
      <c r="I61" s="146">
        <v>44977</v>
      </c>
      <c r="J61" s="147">
        <v>2380000</v>
      </c>
      <c r="K61" s="147">
        <v>2380000</v>
      </c>
      <c r="L61" s="148"/>
      <c r="M61" s="145" t="s">
        <v>1665</v>
      </c>
      <c r="N61" s="145" t="s">
        <v>1665</v>
      </c>
      <c r="O61" s="147">
        <v>0</v>
      </c>
      <c r="P61" s="149"/>
      <c r="Q61" s="145" t="s">
        <v>1419</v>
      </c>
      <c r="R61" s="150">
        <v>44869</v>
      </c>
      <c r="S61" s="150">
        <v>45174</v>
      </c>
      <c r="T61" s="150">
        <v>45188</v>
      </c>
      <c r="U61" s="150"/>
      <c r="V61" s="147">
        <v>2380000</v>
      </c>
      <c r="W61" s="147">
        <v>0</v>
      </c>
      <c r="X61" s="147">
        <v>0</v>
      </c>
      <c r="Y61" s="147">
        <v>0</v>
      </c>
      <c r="Z61" s="145"/>
      <c r="AA61" s="145"/>
      <c r="AB61" s="147">
        <v>47600</v>
      </c>
      <c r="AC61" s="149" t="s">
        <v>1420</v>
      </c>
      <c r="AD61" s="147">
        <v>0</v>
      </c>
      <c r="AE61" s="149"/>
      <c r="AF61" s="149"/>
      <c r="AG61" s="149"/>
      <c r="AH61" s="149"/>
      <c r="AI61" s="149"/>
      <c r="AJ61" s="147">
        <v>2380000</v>
      </c>
      <c r="AK61" s="147">
        <v>0</v>
      </c>
      <c r="AL61" s="147">
        <v>0</v>
      </c>
      <c r="AM61" s="147">
        <v>0</v>
      </c>
      <c r="AN61" s="147">
        <v>0</v>
      </c>
      <c r="AO61" s="147">
        <v>0</v>
      </c>
      <c r="AP61" s="147">
        <v>0</v>
      </c>
      <c r="AQ61" s="147">
        <v>0</v>
      </c>
      <c r="AR61" s="147">
        <v>0</v>
      </c>
      <c r="AS61" s="147">
        <v>0</v>
      </c>
      <c r="AT61" s="147">
        <v>0</v>
      </c>
      <c r="AU61" s="145"/>
      <c r="AV61" s="150"/>
      <c r="AW61" s="145"/>
      <c r="AX61" s="147">
        <v>0</v>
      </c>
      <c r="AY61" s="147">
        <v>2332400</v>
      </c>
      <c r="AZ61" s="147">
        <v>47600</v>
      </c>
      <c r="BA61" s="145">
        <v>4800065752</v>
      </c>
      <c r="BB61" s="150">
        <v>45594</v>
      </c>
      <c r="BC61" s="145" t="s">
        <v>1667</v>
      </c>
      <c r="BD61" s="147">
        <v>39027844</v>
      </c>
    </row>
    <row r="62" spans="1:56">
      <c r="A62" s="144">
        <v>900231793</v>
      </c>
      <c r="B62" s="145" t="s">
        <v>1406</v>
      </c>
      <c r="C62" s="145" t="s">
        <v>231</v>
      </c>
      <c r="D62" s="145">
        <v>4903</v>
      </c>
      <c r="E62" s="145" t="s">
        <v>238</v>
      </c>
      <c r="F62" s="145" t="s">
        <v>1548</v>
      </c>
      <c r="G62" s="145" t="s">
        <v>1549</v>
      </c>
      <c r="H62" s="146">
        <v>45058</v>
      </c>
      <c r="I62" s="146">
        <v>45078</v>
      </c>
      <c r="J62" s="147">
        <v>2665600</v>
      </c>
      <c r="K62" s="147">
        <v>2665600</v>
      </c>
      <c r="L62" s="148"/>
      <c r="M62" s="145" t="s">
        <v>1665</v>
      </c>
      <c r="N62" s="145" t="s">
        <v>1665</v>
      </c>
      <c r="O62" s="147">
        <v>0</v>
      </c>
      <c r="P62" s="149"/>
      <c r="Q62" s="145" t="s">
        <v>1419</v>
      </c>
      <c r="R62" s="150">
        <v>45058</v>
      </c>
      <c r="S62" s="150">
        <v>45231</v>
      </c>
      <c r="T62" s="150">
        <v>45246</v>
      </c>
      <c r="U62" s="150"/>
      <c r="V62" s="147">
        <v>2665600</v>
      </c>
      <c r="W62" s="147">
        <v>0</v>
      </c>
      <c r="X62" s="147">
        <v>0</v>
      </c>
      <c r="Y62" s="147">
        <v>0</v>
      </c>
      <c r="Z62" s="145"/>
      <c r="AA62" s="145"/>
      <c r="AB62" s="147">
        <v>53312</v>
      </c>
      <c r="AC62" s="149" t="s">
        <v>1420</v>
      </c>
      <c r="AD62" s="147">
        <v>0</v>
      </c>
      <c r="AE62" s="149"/>
      <c r="AF62" s="149"/>
      <c r="AG62" s="149"/>
      <c r="AH62" s="149"/>
      <c r="AI62" s="149"/>
      <c r="AJ62" s="147">
        <v>2665600</v>
      </c>
      <c r="AK62" s="147">
        <v>0</v>
      </c>
      <c r="AL62" s="147">
        <v>0</v>
      </c>
      <c r="AM62" s="147">
        <v>0</v>
      </c>
      <c r="AN62" s="147">
        <v>0</v>
      </c>
      <c r="AO62" s="147">
        <v>0</v>
      </c>
      <c r="AP62" s="147">
        <v>0</v>
      </c>
      <c r="AQ62" s="147">
        <v>0</v>
      </c>
      <c r="AR62" s="147">
        <v>0</v>
      </c>
      <c r="AS62" s="147">
        <v>0</v>
      </c>
      <c r="AT62" s="147">
        <v>0</v>
      </c>
      <c r="AU62" s="145"/>
      <c r="AV62" s="150"/>
      <c r="AW62" s="145"/>
      <c r="AX62" s="147">
        <v>0</v>
      </c>
      <c r="AY62" s="147">
        <v>2612288</v>
      </c>
      <c r="AZ62" s="147">
        <v>53312</v>
      </c>
      <c r="BA62" s="145">
        <v>4800065752</v>
      </c>
      <c r="BB62" s="150">
        <v>45594</v>
      </c>
      <c r="BC62" s="145" t="s">
        <v>1667</v>
      </c>
      <c r="BD62" s="147">
        <v>39027844</v>
      </c>
    </row>
    <row r="63" spans="1:56">
      <c r="A63" s="144">
        <v>900231793</v>
      </c>
      <c r="B63" s="145" t="s">
        <v>1406</v>
      </c>
      <c r="C63" s="145" t="s">
        <v>231</v>
      </c>
      <c r="D63" s="145">
        <v>5769</v>
      </c>
      <c r="E63" s="145" t="s">
        <v>244</v>
      </c>
      <c r="F63" s="145" t="s">
        <v>1556</v>
      </c>
      <c r="G63" s="145" t="s">
        <v>1557</v>
      </c>
      <c r="H63" s="146">
        <v>45124</v>
      </c>
      <c r="I63" s="146">
        <v>45124</v>
      </c>
      <c r="J63" s="147">
        <v>2665600</v>
      </c>
      <c r="K63" s="147">
        <v>2665600</v>
      </c>
      <c r="L63" s="148"/>
      <c r="M63" s="145" t="s">
        <v>1665</v>
      </c>
      <c r="N63" s="145" t="s">
        <v>1665</v>
      </c>
      <c r="O63" s="147">
        <v>0</v>
      </c>
      <c r="P63" s="149"/>
      <c r="Q63" s="145" t="s">
        <v>1419</v>
      </c>
      <c r="R63" s="150">
        <v>45112</v>
      </c>
      <c r="S63" s="150">
        <v>45124</v>
      </c>
      <c r="T63" s="150">
        <v>45125</v>
      </c>
      <c r="U63" s="150"/>
      <c r="V63" s="147">
        <v>2665600</v>
      </c>
      <c r="W63" s="147">
        <v>0</v>
      </c>
      <c r="X63" s="147">
        <v>0</v>
      </c>
      <c r="Y63" s="147">
        <v>0</v>
      </c>
      <c r="Z63" s="145"/>
      <c r="AA63" s="145"/>
      <c r="AB63" s="147">
        <v>53312</v>
      </c>
      <c r="AC63" s="149" t="s">
        <v>1420</v>
      </c>
      <c r="AD63" s="147">
        <v>0</v>
      </c>
      <c r="AE63" s="149"/>
      <c r="AF63" s="149"/>
      <c r="AG63" s="149"/>
      <c r="AH63" s="149"/>
      <c r="AI63" s="149"/>
      <c r="AJ63" s="147">
        <v>2665600</v>
      </c>
      <c r="AK63" s="147">
        <v>0</v>
      </c>
      <c r="AL63" s="147">
        <v>0</v>
      </c>
      <c r="AM63" s="147">
        <v>0</v>
      </c>
      <c r="AN63" s="147">
        <v>0</v>
      </c>
      <c r="AO63" s="147">
        <v>0</v>
      </c>
      <c r="AP63" s="147">
        <v>0</v>
      </c>
      <c r="AQ63" s="147">
        <v>0</v>
      </c>
      <c r="AR63" s="147">
        <v>0</v>
      </c>
      <c r="AS63" s="147">
        <v>0</v>
      </c>
      <c r="AT63" s="147">
        <v>0</v>
      </c>
      <c r="AU63" s="145"/>
      <c r="AV63" s="150"/>
      <c r="AW63" s="145"/>
      <c r="AX63" s="147">
        <v>0</v>
      </c>
      <c r="AY63" s="147">
        <v>2612288</v>
      </c>
      <c r="AZ63" s="147">
        <v>53312</v>
      </c>
      <c r="BA63" s="145">
        <v>4800065752</v>
      </c>
      <c r="BB63" s="150">
        <v>45594</v>
      </c>
      <c r="BC63" s="145" t="s">
        <v>1667</v>
      </c>
      <c r="BD63" s="147">
        <v>39027844</v>
      </c>
    </row>
    <row r="64" spans="1:56">
      <c r="A64" s="144">
        <v>900231793</v>
      </c>
      <c r="B64" s="145" t="s">
        <v>1406</v>
      </c>
      <c r="C64" s="145" t="s">
        <v>231</v>
      </c>
      <c r="D64" s="145">
        <v>5770</v>
      </c>
      <c r="E64" s="145" t="s">
        <v>245</v>
      </c>
      <c r="F64" s="145" t="s">
        <v>1558</v>
      </c>
      <c r="G64" s="145" t="s">
        <v>1559</v>
      </c>
      <c r="H64" s="146">
        <v>45124</v>
      </c>
      <c r="I64" s="146">
        <v>45124</v>
      </c>
      <c r="J64" s="147">
        <v>2665600</v>
      </c>
      <c r="K64" s="147">
        <v>2665600</v>
      </c>
      <c r="L64" s="148"/>
      <c r="M64" s="145" t="s">
        <v>1665</v>
      </c>
      <c r="N64" s="145" t="s">
        <v>1665</v>
      </c>
      <c r="O64" s="147">
        <v>0</v>
      </c>
      <c r="P64" s="149"/>
      <c r="Q64" s="145" t="s">
        <v>1419</v>
      </c>
      <c r="R64" s="150">
        <v>45112</v>
      </c>
      <c r="S64" s="150">
        <v>45124</v>
      </c>
      <c r="T64" s="150">
        <v>45125</v>
      </c>
      <c r="U64" s="150"/>
      <c r="V64" s="147">
        <v>2665600</v>
      </c>
      <c r="W64" s="147">
        <v>0</v>
      </c>
      <c r="X64" s="147">
        <v>0</v>
      </c>
      <c r="Y64" s="147">
        <v>0</v>
      </c>
      <c r="Z64" s="145"/>
      <c r="AA64" s="145"/>
      <c r="AB64" s="147">
        <v>53312</v>
      </c>
      <c r="AC64" s="149" t="s">
        <v>1420</v>
      </c>
      <c r="AD64" s="147">
        <v>0</v>
      </c>
      <c r="AE64" s="149"/>
      <c r="AF64" s="149"/>
      <c r="AG64" s="149"/>
      <c r="AH64" s="149"/>
      <c r="AI64" s="149"/>
      <c r="AJ64" s="147">
        <v>2665600</v>
      </c>
      <c r="AK64" s="147">
        <v>0</v>
      </c>
      <c r="AL64" s="147">
        <v>0</v>
      </c>
      <c r="AM64" s="147">
        <v>0</v>
      </c>
      <c r="AN64" s="147">
        <v>0</v>
      </c>
      <c r="AO64" s="147">
        <v>0</v>
      </c>
      <c r="AP64" s="147">
        <v>0</v>
      </c>
      <c r="AQ64" s="147">
        <v>0</v>
      </c>
      <c r="AR64" s="147">
        <v>0</v>
      </c>
      <c r="AS64" s="147">
        <v>0</v>
      </c>
      <c r="AT64" s="147">
        <v>0</v>
      </c>
      <c r="AU64" s="145"/>
      <c r="AV64" s="150"/>
      <c r="AW64" s="145"/>
      <c r="AX64" s="147">
        <v>0</v>
      </c>
      <c r="AY64" s="147">
        <v>2612288</v>
      </c>
      <c r="AZ64" s="147">
        <v>53312</v>
      </c>
      <c r="BA64" s="145">
        <v>4800065752</v>
      </c>
      <c r="BB64" s="150">
        <v>45594</v>
      </c>
      <c r="BC64" s="145" t="s">
        <v>1667</v>
      </c>
      <c r="BD64" s="147">
        <v>39027844</v>
      </c>
    </row>
    <row r="65" spans="1:56">
      <c r="A65" s="144">
        <v>900231793</v>
      </c>
      <c r="B65" s="145" t="s">
        <v>1406</v>
      </c>
      <c r="C65" s="145" t="s">
        <v>231</v>
      </c>
      <c r="D65" s="145">
        <v>5771</v>
      </c>
      <c r="E65" s="145" t="s">
        <v>246</v>
      </c>
      <c r="F65" s="145" t="s">
        <v>1560</v>
      </c>
      <c r="G65" s="145" t="s">
        <v>1561</v>
      </c>
      <c r="H65" s="146">
        <v>45124</v>
      </c>
      <c r="I65" s="146">
        <v>45124</v>
      </c>
      <c r="J65" s="147">
        <v>2665600</v>
      </c>
      <c r="K65" s="147">
        <v>2665600</v>
      </c>
      <c r="L65" s="148"/>
      <c r="M65" s="145" t="s">
        <v>1665</v>
      </c>
      <c r="N65" s="145" t="s">
        <v>1665</v>
      </c>
      <c r="O65" s="147">
        <v>0</v>
      </c>
      <c r="P65" s="149"/>
      <c r="Q65" s="145" t="s">
        <v>1419</v>
      </c>
      <c r="R65" s="150">
        <v>45112</v>
      </c>
      <c r="S65" s="150">
        <v>45124</v>
      </c>
      <c r="T65" s="150">
        <v>45125</v>
      </c>
      <c r="U65" s="150"/>
      <c r="V65" s="147">
        <v>2665600</v>
      </c>
      <c r="W65" s="147">
        <v>0</v>
      </c>
      <c r="X65" s="147">
        <v>0</v>
      </c>
      <c r="Y65" s="147">
        <v>0</v>
      </c>
      <c r="Z65" s="145"/>
      <c r="AA65" s="145"/>
      <c r="AB65" s="147">
        <v>53312</v>
      </c>
      <c r="AC65" s="149" t="s">
        <v>1420</v>
      </c>
      <c r="AD65" s="147">
        <v>0</v>
      </c>
      <c r="AE65" s="149"/>
      <c r="AF65" s="149"/>
      <c r="AG65" s="149"/>
      <c r="AH65" s="149"/>
      <c r="AI65" s="149"/>
      <c r="AJ65" s="147">
        <v>2665600</v>
      </c>
      <c r="AK65" s="147">
        <v>0</v>
      </c>
      <c r="AL65" s="147">
        <v>0</v>
      </c>
      <c r="AM65" s="147">
        <v>0</v>
      </c>
      <c r="AN65" s="147">
        <v>0</v>
      </c>
      <c r="AO65" s="147">
        <v>0</v>
      </c>
      <c r="AP65" s="147">
        <v>0</v>
      </c>
      <c r="AQ65" s="147">
        <v>0</v>
      </c>
      <c r="AR65" s="147">
        <v>0</v>
      </c>
      <c r="AS65" s="147">
        <v>0</v>
      </c>
      <c r="AT65" s="147">
        <v>0</v>
      </c>
      <c r="AU65" s="145"/>
      <c r="AV65" s="150"/>
      <c r="AW65" s="145"/>
      <c r="AX65" s="147">
        <v>0</v>
      </c>
      <c r="AY65" s="147">
        <v>2612288</v>
      </c>
      <c r="AZ65" s="147">
        <v>53312</v>
      </c>
      <c r="BA65" s="145">
        <v>4800065752</v>
      </c>
      <c r="BB65" s="150">
        <v>45594</v>
      </c>
      <c r="BC65" s="145" t="s">
        <v>1667</v>
      </c>
      <c r="BD65" s="147">
        <v>39027844</v>
      </c>
    </row>
    <row r="66" spans="1:56">
      <c r="A66" s="144">
        <v>900231793</v>
      </c>
      <c r="B66" s="145" t="s">
        <v>1406</v>
      </c>
      <c r="C66" s="145" t="s">
        <v>231</v>
      </c>
      <c r="D66" s="145">
        <v>6186</v>
      </c>
      <c r="E66" s="145" t="s">
        <v>248</v>
      </c>
      <c r="F66" s="145" t="s">
        <v>1562</v>
      </c>
      <c r="G66" s="145" t="s">
        <v>1563</v>
      </c>
      <c r="H66" s="146">
        <v>45143</v>
      </c>
      <c r="I66" s="146">
        <v>45149</v>
      </c>
      <c r="J66" s="147">
        <v>2665600</v>
      </c>
      <c r="K66" s="147">
        <v>2665600</v>
      </c>
      <c r="L66" s="148"/>
      <c r="M66" s="145" t="s">
        <v>1665</v>
      </c>
      <c r="N66" s="145" t="s">
        <v>1665</v>
      </c>
      <c r="O66" s="147">
        <v>0</v>
      </c>
      <c r="P66" s="149"/>
      <c r="Q66" s="145" t="s">
        <v>1419</v>
      </c>
      <c r="R66" s="150">
        <v>45143</v>
      </c>
      <c r="S66" s="150">
        <v>45149</v>
      </c>
      <c r="T66" s="150">
        <v>45160</v>
      </c>
      <c r="U66" s="150"/>
      <c r="V66" s="147">
        <v>2665600</v>
      </c>
      <c r="W66" s="147">
        <v>0</v>
      </c>
      <c r="X66" s="147">
        <v>0</v>
      </c>
      <c r="Y66" s="147">
        <v>0</v>
      </c>
      <c r="Z66" s="145"/>
      <c r="AA66" s="145"/>
      <c r="AB66" s="147">
        <v>53312</v>
      </c>
      <c r="AC66" s="149" t="s">
        <v>1420</v>
      </c>
      <c r="AD66" s="147">
        <v>0</v>
      </c>
      <c r="AE66" s="149"/>
      <c r="AF66" s="149"/>
      <c r="AG66" s="149"/>
      <c r="AH66" s="149"/>
      <c r="AI66" s="149"/>
      <c r="AJ66" s="147">
        <v>2665600</v>
      </c>
      <c r="AK66" s="147">
        <v>0</v>
      </c>
      <c r="AL66" s="147">
        <v>0</v>
      </c>
      <c r="AM66" s="147">
        <v>0</v>
      </c>
      <c r="AN66" s="147">
        <v>0</v>
      </c>
      <c r="AO66" s="147">
        <v>0</v>
      </c>
      <c r="AP66" s="147">
        <v>0</v>
      </c>
      <c r="AQ66" s="147">
        <v>0</v>
      </c>
      <c r="AR66" s="147">
        <v>0</v>
      </c>
      <c r="AS66" s="147">
        <v>0</v>
      </c>
      <c r="AT66" s="147">
        <v>0</v>
      </c>
      <c r="AU66" s="145"/>
      <c r="AV66" s="150"/>
      <c r="AW66" s="145"/>
      <c r="AX66" s="147">
        <v>0</v>
      </c>
      <c r="AY66" s="147">
        <v>2612288</v>
      </c>
      <c r="AZ66" s="147">
        <v>53312</v>
      </c>
      <c r="BA66" s="145">
        <v>4800065752</v>
      </c>
      <c r="BB66" s="150">
        <v>45594</v>
      </c>
      <c r="BC66" s="145" t="s">
        <v>1667</v>
      </c>
      <c r="BD66" s="147">
        <v>39027844</v>
      </c>
    </row>
    <row r="67" spans="1:56">
      <c r="A67" s="144">
        <v>900231793</v>
      </c>
      <c r="B67" s="145" t="s">
        <v>1406</v>
      </c>
      <c r="C67" s="145" t="s">
        <v>231</v>
      </c>
      <c r="D67" s="145">
        <v>6192</v>
      </c>
      <c r="E67" s="145" t="s">
        <v>249</v>
      </c>
      <c r="F67" s="145" t="s">
        <v>1564</v>
      </c>
      <c r="G67" s="145" t="s">
        <v>1565</v>
      </c>
      <c r="H67" s="146">
        <v>45143</v>
      </c>
      <c r="I67" s="146">
        <v>45149</v>
      </c>
      <c r="J67" s="147">
        <v>2665600</v>
      </c>
      <c r="K67" s="147">
        <v>2665600</v>
      </c>
      <c r="L67" s="148"/>
      <c r="M67" s="145" t="s">
        <v>1665</v>
      </c>
      <c r="N67" s="145" t="s">
        <v>1665</v>
      </c>
      <c r="O67" s="147">
        <v>0</v>
      </c>
      <c r="P67" s="149"/>
      <c r="Q67" s="145" t="s">
        <v>1419</v>
      </c>
      <c r="R67" s="150">
        <v>45143</v>
      </c>
      <c r="S67" s="150">
        <v>45149</v>
      </c>
      <c r="T67" s="150">
        <v>45160</v>
      </c>
      <c r="U67" s="150"/>
      <c r="V67" s="147">
        <v>2665600</v>
      </c>
      <c r="W67" s="147">
        <v>0</v>
      </c>
      <c r="X67" s="147">
        <v>0</v>
      </c>
      <c r="Y67" s="147">
        <v>0</v>
      </c>
      <c r="Z67" s="145"/>
      <c r="AA67" s="145"/>
      <c r="AB67" s="147">
        <v>53312</v>
      </c>
      <c r="AC67" s="149" t="s">
        <v>1420</v>
      </c>
      <c r="AD67" s="147">
        <v>0</v>
      </c>
      <c r="AE67" s="149"/>
      <c r="AF67" s="149"/>
      <c r="AG67" s="149"/>
      <c r="AH67" s="149"/>
      <c r="AI67" s="149"/>
      <c r="AJ67" s="147">
        <v>2665600</v>
      </c>
      <c r="AK67" s="147">
        <v>0</v>
      </c>
      <c r="AL67" s="147">
        <v>0</v>
      </c>
      <c r="AM67" s="147">
        <v>0</v>
      </c>
      <c r="AN67" s="147">
        <v>0</v>
      </c>
      <c r="AO67" s="147">
        <v>0</v>
      </c>
      <c r="AP67" s="147">
        <v>0</v>
      </c>
      <c r="AQ67" s="147">
        <v>0</v>
      </c>
      <c r="AR67" s="147">
        <v>0</v>
      </c>
      <c r="AS67" s="147">
        <v>0</v>
      </c>
      <c r="AT67" s="147">
        <v>0</v>
      </c>
      <c r="AU67" s="145"/>
      <c r="AV67" s="150"/>
      <c r="AW67" s="145"/>
      <c r="AX67" s="147">
        <v>0</v>
      </c>
      <c r="AY67" s="147">
        <v>2612288</v>
      </c>
      <c r="AZ67" s="147">
        <v>53312</v>
      </c>
      <c r="BA67" s="145">
        <v>4800065752</v>
      </c>
      <c r="BB67" s="150">
        <v>45594</v>
      </c>
      <c r="BC67" s="145" t="s">
        <v>1667</v>
      </c>
      <c r="BD67" s="147">
        <v>39027844</v>
      </c>
    </row>
    <row r="68" spans="1:56">
      <c r="A68" s="144">
        <v>900231793</v>
      </c>
      <c r="B68" s="145" t="s">
        <v>1406</v>
      </c>
      <c r="C68" s="145" t="s">
        <v>231</v>
      </c>
      <c r="D68" s="145">
        <v>6617</v>
      </c>
      <c r="E68" s="145" t="s">
        <v>250</v>
      </c>
      <c r="F68" s="145" t="s">
        <v>1566</v>
      </c>
      <c r="G68" s="145" t="s">
        <v>1567</v>
      </c>
      <c r="H68" s="146">
        <v>45173</v>
      </c>
      <c r="I68" s="146">
        <v>45176</v>
      </c>
      <c r="J68" s="147">
        <v>2665600</v>
      </c>
      <c r="K68" s="147">
        <v>2665600</v>
      </c>
      <c r="L68" s="148"/>
      <c r="M68" s="145" t="s">
        <v>1665</v>
      </c>
      <c r="N68" s="145" t="s">
        <v>1665</v>
      </c>
      <c r="O68" s="147">
        <v>0</v>
      </c>
      <c r="P68" s="149"/>
      <c r="Q68" s="145" t="s">
        <v>1419</v>
      </c>
      <c r="R68" s="150">
        <v>45173</v>
      </c>
      <c r="S68" s="150">
        <v>45176</v>
      </c>
      <c r="T68" s="150">
        <v>45187</v>
      </c>
      <c r="U68" s="150"/>
      <c r="V68" s="147">
        <v>2665600</v>
      </c>
      <c r="W68" s="147">
        <v>0</v>
      </c>
      <c r="X68" s="147">
        <v>0</v>
      </c>
      <c r="Y68" s="147">
        <v>0</v>
      </c>
      <c r="Z68" s="145"/>
      <c r="AA68" s="145"/>
      <c r="AB68" s="147">
        <v>53312</v>
      </c>
      <c r="AC68" s="149" t="s">
        <v>1420</v>
      </c>
      <c r="AD68" s="147">
        <v>0</v>
      </c>
      <c r="AE68" s="149"/>
      <c r="AF68" s="149"/>
      <c r="AG68" s="149"/>
      <c r="AH68" s="149"/>
      <c r="AI68" s="149"/>
      <c r="AJ68" s="147">
        <v>2665600</v>
      </c>
      <c r="AK68" s="147">
        <v>0</v>
      </c>
      <c r="AL68" s="147">
        <v>0</v>
      </c>
      <c r="AM68" s="147">
        <v>0</v>
      </c>
      <c r="AN68" s="147">
        <v>0</v>
      </c>
      <c r="AO68" s="147">
        <v>0</v>
      </c>
      <c r="AP68" s="147">
        <v>0</v>
      </c>
      <c r="AQ68" s="147">
        <v>0</v>
      </c>
      <c r="AR68" s="147">
        <v>0</v>
      </c>
      <c r="AS68" s="147">
        <v>0</v>
      </c>
      <c r="AT68" s="147">
        <v>0</v>
      </c>
      <c r="AU68" s="145"/>
      <c r="AV68" s="150"/>
      <c r="AW68" s="145"/>
      <c r="AX68" s="147">
        <v>0</v>
      </c>
      <c r="AY68" s="147">
        <v>2612288</v>
      </c>
      <c r="AZ68" s="147">
        <v>53312</v>
      </c>
      <c r="BA68" s="145">
        <v>4800065752</v>
      </c>
      <c r="BB68" s="150">
        <v>45594</v>
      </c>
      <c r="BC68" s="145" t="s">
        <v>1667</v>
      </c>
      <c r="BD68" s="147">
        <v>39027844</v>
      </c>
    </row>
    <row r="69" spans="1:56">
      <c r="A69" s="144">
        <v>900231793</v>
      </c>
      <c r="B69" s="145" t="s">
        <v>1406</v>
      </c>
      <c r="C69" s="145" t="s">
        <v>231</v>
      </c>
      <c r="D69" s="145">
        <v>7513</v>
      </c>
      <c r="E69" s="145" t="s">
        <v>254</v>
      </c>
      <c r="F69" s="145" t="s">
        <v>1570</v>
      </c>
      <c r="G69" s="145" t="s">
        <v>1571</v>
      </c>
      <c r="H69" s="146">
        <v>45234</v>
      </c>
      <c r="I69" s="146">
        <v>45254</v>
      </c>
      <c r="J69" s="147">
        <v>2665600</v>
      </c>
      <c r="K69" s="147">
        <v>2665600</v>
      </c>
      <c r="L69" s="148"/>
      <c r="M69" s="145" t="s">
        <v>1418</v>
      </c>
      <c r="N69" s="145" t="s">
        <v>1665</v>
      </c>
      <c r="O69" s="147">
        <v>0</v>
      </c>
      <c r="P69" s="149"/>
      <c r="Q69" s="145" t="s">
        <v>1419</v>
      </c>
      <c r="R69" s="150">
        <v>45234</v>
      </c>
      <c r="S69" s="150">
        <v>45238</v>
      </c>
      <c r="T69" s="150">
        <v>45245</v>
      </c>
      <c r="U69" s="150"/>
      <c r="V69" s="147">
        <v>2665600</v>
      </c>
      <c r="W69" s="147">
        <v>0</v>
      </c>
      <c r="X69" s="147">
        <v>0</v>
      </c>
      <c r="Y69" s="147">
        <v>0</v>
      </c>
      <c r="Z69" s="145"/>
      <c r="AA69" s="145"/>
      <c r="AB69" s="147">
        <v>53312</v>
      </c>
      <c r="AC69" s="149" t="s">
        <v>1420</v>
      </c>
      <c r="AD69" s="147">
        <v>0</v>
      </c>
      <c r="AE69" s="149"/>
      <c r="AF69" s="149"/>
      <c r="AG69" s="149"/>
      <c r="AH69" s="149"/>
      <c r="AI69" s="149"/>
      <c r="AJ69" s="147">
        <v>2665600</v>
      </c>
      <c r="AK69" s="147">
        <v>0</v>
      </c>
      <c r="AL69" s="147">
        <v>0</v>
      </c>
      <c r="AM69" s="147">
        <v>0</v>
      </c>
      <c r="AN69" s="147">
        <v>0</v>
      </c>
      <c r="AO69" s="147">
        <v>0</v>
      </c>
      <c r="AP69" s="147">
        <v>0</v>
      </c>
      <c r="AQ69" s="147">
        <v>0</v>
      </c>
      <c r="AR69" s="147">
        <v>0</v>
      </c>
      <c r="AS69" s="147">
        <v>0</v>
      </c>
      <c r="AT69" s="147">
        <v>0</v>
      </c>
      <c r="AU69" s="145"/>
      <c r="AV69" s="150"/>
      <c r="AW69" s="145"/>
      <c r="AX69" s="147">
        <v>0</v>
      </c>
      <c r="AY69" s="147">
        <v>2612288</v>
      </c>
      <c r="AZ69" s="147">
        <v>53312</v>
      </c>
      <c r="BA69" s="145">
        <v>2201575412</v>
      </c>
      <c r="BB69" s="150">
        <v>45646</v>
      </c>
      <c r="BC69" s="145" t="s">
        <v>1676</v>
      </c>
      <c r="BD69" s="147">
        <v>19130748.399999999</v>
      </c>
    </row>
    <row r="70" spans="1:56">
      <c r="A70" s="144">
        <v>900231793</v>
      </c>
      <c r="B70" s="145" t="s">
        <v>1406</v>
      </c>
      <c r="C70" s="145" t="s">
        <v>231</v>
      </c>
      <c r="D70" s="145">
        <v>7906</v>
      </c>
      <c r="E70" s="145" t="s">
        <v>257</v>
      </c>
      <c r="F70" s="145" t="s">
        <v>1572</v>
      </c>
      <c r="G70" s="145" t="s">
        <v>1573</v>
      </c>
      <c r="H70" s="146">
        <v>45265</v>
      </c>
      <c r="I70" s="146">
        <v>45254</v>
      </c>
      <c r="J70" s="147">
        <v>2665600</v>
      </c>
      <c r="K70" s="147">
        <v>2665600</v>
      </c>
      <c r="L70" s="148"/>
      <c r="M70" s="145" t="s">
        <v>1418</v>
      </c>
      <c r="N70" s="145" t="s">
        <v>1665</v>
      </c>
      <c r="O70" s="147">
        <v>0</v>
      </c>
      <c r="P70" s="149"/>
      <c r="Q70" s="145" t="s">
        <v>1419</v>
      </c>
      <c r="R70" s="150">
        <v>45265</v>
      </c>
      <c r="S70" s="150">
        <v>45271</v>
      </c>
      <c r="T70" s="150">
        <v>45272</v>
      </c>
      <c r="U70" s="150"/>
      <c r="V70" s="147">
        <v>2665600</v>
      </c>
      <c r="W70" s="147">
        <v>0</v>
      </c>
      <c r="X70" s="147">
        <v>0</v>
      </c>
      <c r="Y70" s="147">
        <v>0</v>
      </c>
      <c r="Z70" s="145"/>
      <c r="AA70" s="145"/>
      <c r="AB70" s="147">
        <v>53312</v>
      </c>
      <c r="AC70" s="149" t="s">
        <v>1457</v>
      </c>
      <c r="AD70" s="147">
        <v>0</v>
      </c>
      <c r="AE70" s="149"/>
      <c r="AF70" s="149"/>
      <c r="AG70" s="149"/>
      <c r="AH70" s="149"/>
      <c r="AI70" s="149"/>
      <c r="AJ70" s="147">
        <v>2665600</v>
      </c>
      <c r="AK70" s="147">
        <v>0</v>
      </c>
      <c r="AL70" s="147">
        <v>0</v>
      </c>
      <c r="AM70" s="147">
        <v>0</v>
      </c>
      <c r="AN70" s="147">
        <v>0</v>
      </c>
      <c r="AO70" s="147">
        <v>0</v>
      </c>
      <c r="AP70" s="147">
        <v>0</v>
      </c>
      <c r="AQ70" s="147">
        <v>0</v>
      </c>
      <c r="AR70" s="147">
        <v>0</v>
      </c>
      <c r="AS70" s="147">
        <v>0</v>
      </c>
      <c r="AT70" s="147">
        <v>0</v>
      </c>
      <c r="AU70" s="145"/>
      <c r="AV70" s="150"/>
      <c r="AW70" s="145"/>
      <c r="AX70" s="147">
        <v>0</v>
      </c>
      <c r="AY70" s="147">
        <v>2612288</v>
      </c>
      <c r="AZ70" s="147">
        <v>53312</v>
      </c>
      <c r="BA70" s="145">
        <v>2201575412</v>
      </c>
      <c r="BB70" s="150">
        <v>45646</v>
      </c>
      <c r="BC70" s="145" t="s">
        <v>1676</v>
      </c>
      <c r="BD70" s="147">
        <v>19130748.399999999</v>
      </c>
    </row>
    <row r="71" spans="1:56">
      <c r="A71" s="144">
        <v>900231793</v>
      </c>
      <c r="B71" s="145" t="s">
        <v>1406</v>
      </c>
      <c r="C71" s="145" t="s">
        <v>231</v>
      </c>
      <c r="D71" s="145">
        <v>8740</v>
      </c>
      <c r="E71" s="145" t="s">
        <v>262</v>
      </c>
      <c r="F71" s="145" t="s">
        <v>1574</v>
      </c>
      <c r="G71" s="145" t="s">
        <v>1575</v>
      </c>
      <c r="H71" s="146">
        <v>45330</v>
      </c>
      <c r="I71" s="146">
        <v>45330</v>
      </c>
      <c r="J71" s="147">
        <v>2665600</v>
      </c>
      <c r="K71" s="147">
        <v>2665600</v>
      </c>
      <c r="L71" s="148"/>
      <c r="M71" s="145" t="s">
        <v>1418</v>
      </c>
      <c r="N71" s="145" t="s">
        <v>1665</v>
      </c>
      <c r="O71" s="147">
        <v>0</v>
      </c>
      <c r="P71" s="149"/>
      <c r="Q71" s="145" t="s">
        <v>1419</v>
      </c>
      <c r="R71" s="150">
        <v>45327</v>
      </c>
      <c r="S71" s="150">
        <v>45331</v>
      </c>
      <c r="T71" s="150">
        <v>45335</v>
      </c>
      <c r="U71" s="150"/>
      <c r="V71" s="147">
        <v>2665600</v>
      </c>
      <c r="W71" s="147">
        <v>0</v>
      </c>
      <c r="X71" s="147">
        <v>0</v>
      </c>
      <c r="Y71" s="147">
        <v>0</v>
      </c>
      <c r="Z71" s="145"/>
      <c r="AA71" s="145"/>
      <c r="AB71" s="147">
        <v>53312</v>
      </c>
      <c r="AC71" s="149" t="s">
        <v>1420</v>
      </c>
      <c r="AD71" s="147">
        <v>0</v>
      </c>
      <c r="AE71" s="149"/>
      <c r="AF71" s="149"/>
      <c r="AG71" s="149"/>
      <c r="AH71" s="149"/>
      <c r="AI71" s="149"/>
      <c r="AJ71" s="147">
        <v>2665600</v>
      </c>
      <c r="AK71" s="147">
        <v>0</v>
      </c>
      <c r="AL71" s="147">
        <v>0</v>
      </c>
      <c r="AM71" s="147">
        <v>0</v>
      </c>
      <c r="AN71" s="147">
        <v>0</v>
      </c>
      <c r="AO71" s="147">
        <v>0</v>
      </c>
      <c r="AP71" s="147">
        <v>0</v>
      </c>
      <c r="AQ71" s="147">
        <v>0</v>
      </c>
      <c r="AR71" s="147">
        <v>0</v>
      </c>
      <c r="AS71" s="147">
        <v>0</v>
      </c>
      <c r="AT71" s="147">
        <v>0</v>
      </c>
      <c r="AU71" s="145"/>
      <c r="AV71" s="150"/>
      <c r="AW71" s="145"/>
      <c r="AX71" s="147">
        <v>0</v>
      </c>
      <c r="AY71" s="147">
        <v>2612288</v>
      </c>
      <c r="AZ71" s="147">
        <v>53312</v>
      </c>
      <c r="BA71" s="145">
        <v>2201575412</v>
      </c>
      <c r="BB71" s="150">
        <v>45646</v>
      </c>
      <c r="BC71" s="145" t="s">
        <v>1676</v>
      </c>
      <c r="BD71" s="147">
        <v>19130748.399999999</v>
      </c>
    </row>
    <row r="72" spans="1:56">
      <c r="A72" s="144">
        <v>900231793</v>
      </c>
      <c r="B72" s="145" t="s">
        <v>1406</v>
      </c>
      <c r="C72" s="145" t="s">
        <v>231</v>
      </c>
      <c r="D72" s="145">
        <v>7904</v>
      </c>
      <c r="E72" s="145" t="s">
        <v>286</v>
      </c>
      <c r="F72" s="145" t="s">
        <v>1532</v>
      </c>
      <c r="G72" s="145" t="s">
        <v>1533</v>
      </c>
      <c r="H72" s="146">
        <v>45265</v>
      </c>
      <c r="I72" s="146">
        <v>45254</v>
      </c>
      <c r="J72" s="147">
        <v>2665600</v>
      </c>
      <c r="K72" s="147">
        <v>540916.92000000004</v>
      </c>
      <c r="L72" s="148"/>
      <c r="M72" s="145" t="s">
        <v>1665</v>
      </c>
      <c r="N72" s="145" t="s">
        <v>1665</v>
      </c>
      <c r="O72" s="147">
        <v>0</v>
      </c>
      <c r="P72" s="149"/>
      <c r="Q72" s="145" t="s">
        <v>1419</v>
      </c>
      <c r="R72" s="150">
        <v>45265</v>
      </c>
      <c r="S72" s="150">
        <v>45293</v>
      </c>
      <c r="T72" s="150">
        <v>45302</v>
      </c>
      <c r="U72" s="150"/>
      <c r="V72" s="147">
        <v>2665600</v>
      </c>
      <c r="W72" s="147">
        <v>0</v>
      </c>
      <c r="X72" s="147">
        <v>0</v>
      </c>
      <c r="Y72" s="147">
        <v>0</v>
      </c>
      <c r="Z72" s="145"/>
      <c r="AA72" s="145"/>
      <c r="AB72" s="147">
        <v>53312</v>
      </c>
      <c r="AC72" s="149" t="s">
        <v>1420</v>
      </c>
      <c r="AD72" s="147">
        <v>0</v>
      </c>
      <c r="AE72" s="149"/>
      <c r="AF72" s="149"/>
      <c r="AG72" s="149"/>
      <c r="AH72" s="149"/>
      <c r="AI72" s="149"/>
      <c r="AJ72" s="147">
        <v>540916.92000000004</v>
      </c>
      <c r="AK72" s="147">
        <v>0</v>
      </c>
      <c r="AL72" s="147">
        <v>0</v>
      </c>
      <c r="AM72" s="147">
        <v>0</v>
      </c>
      <c r="AN72" s="147">
        <v>0</v>
      </c>
      <c r="AO72" s="147">
        <v>0</v>
      </c>
      <c r="AP72" s="147">
        <v>0</v>
      </c>
      <c r="AQ72" s="147">
        <v>0</v>
      </c>
      <c r="AR72" s="147">
        <v>0</v>
      </c>
      <c r="AS72" s="147">
        <v>2124683.08</v>
      </c>
      <c r="AT72" s="147">
        <v>0</v>
      </c>
      <c r="AU72" s="145">
        <v>4800062748</v>
      </c>
      <c r="AV72" s="150">
        <v>45341</v>
      </c>
      <c r="AW72" s="145" t="s">
        <v>1675</v>
      </c>
      <c r="AX72" s="147">
        <v>26992534</v>
      </c>
      <c r="AY72" s="147">
        <v>487604.92</v>
      </c>
      <c r="AZ72" s="147">
        <v>53312</v>
      </c>
      <c r="BA72" s="145">
        <v>4800062605</v>
      </c>
      <c r="BB72" s="150">
        <v>45322</v>
      </c>
      <c r="BC72" s="145" t="s">
        <v>1672</v>
      </c>
      <c r="BD72" s="147">
        <v>487604.92</v>
      </c>
    </row>
    <row r="73" spans="1:56">
      <c r="A73" s="144">
        <v>900231793</v>
      </c>
      <c r="B73" s="145" t="s">
        <v>1406</v>
      </c>
      <c r="C73" s="145" t="s">
        <v>231</v>
      </c>
      <c r="D73" s="145">
        <v>5335</v>
      </c>
      <c r="E73" s="145" t="s">
        <v>240</v>
      </c>
      <c r="F73" s="145" t="s">
        <v>1550</v>
      </c>
      <c r="G73" s="145" t="s">
        <v>1551</v>
      </c>
      <c r="H73" s="146">
        <v>45082</v>
      </c>
      <c r="I73" s="146">
        <v>45102</v>
      </c>
      <c r="J73" s="147">
        <v>2665600</v>
      </c>
      <c r="K73" s="147">
        <v>2665600</v>
      </c>
      <c r="L73" s="148"/>
      <c r="M73" s="145" t="s">
        <v>1665</v>
      </c>
      <c r="N73" s="145" t="s">
        <v>1665</v>
      </c>
      <c r="O73" s="147">
        <v>0</v>
      </c>
      <c r="P73" s="149"/>
      <c r="Q73" s="145" t="s">
        <v>1419</v>
      </c>
      <c r="R73" s="150">
        <v>45082</v>
      </c>
      <c r="S73" s="150">
        <v>45140</v>
      </c>
      <c r="T73" s="150">
        <v>45146</v>
      </c>
      <c r="U73" s="150"/>
      <c r="V73" s="147">
        <v>2665600</v>
      </c>
      <c r="W73" s="147">
        <v>0</v>
      </c>
      <c r="X73" s="147">
        <v>0</v>
      </c>
      <c r="Y73" s="147">
        <v>0</v>
      </c>
      <c r="Z73" s="145"/>
      <c r="AA73" s="145"/>
      <c r="AB73" s="147">
        <v>53312</v>
      </c>
      <c r="AC73" s="149" t="s">
        <v>1420</v>
      </c>
      <c r="AD73" s="147">
        <v>0</v>
      </c>
      <c r="AE73" s="149"/>
      <c r="AF73" s="149"/>
      <c r="AG73" s="149"/>
      <c r="AH73" s="149"/>
      <c r="AI73" s="149"/>
      <c r="AJ73" s="147">
        <v>2665600</v>
      </c>
      <c r="AK73" s="147">
        <v>0</v>
      </c>
      <c r="AL73" s="147">
        <v>0</v>
      </c>
      <c r="AM73" s="147">
        <v>0</v>
      </c>
      <c r="AN73" s="147">
        <v>0</v>
      </c>
      <c r="AO73" s="147">
        <v>0</v>
      </c>
      <c r="AP73" s="147">
        <v>0</v>
      </c>
      <c r="AQ73" s="147">
        <v>0</v>
      </c>
      <c r="AR73" s="147">
        <v>0</v>
      </c>
      <c r="AS73" s="147">
        <v>0</v>
      </c>
      <c r="AT73" s="147">
        <v>0</v>
      </c>
      <c r="AU73" s="145"/>
      <c r="AV73" s="150"/>
      <c r="AW73" s="145"/>
      <c r="AX73" s="147">
        <v>0</v>
      </c>
      <c r="AY73" s="147">
        <v>2612287</v>
      </c>
      <c r="AZ73" s="147">
        <v>53312</v>
      </c>
      <c r="BA73" s="145">
        <v>4800065752</v>
      </c>
      <c r="BB73" s="150">
        <v>45594</v>
      </c>
      <c r="BC73" s="145" t="s">
        <v>1667</v>
      </c>
      <c r="BD73" s="147">
        <v>39027844</v>
      </c>
    </row>
    <row r="74" spans="1:56">
      <c r="A74" s="144">
        <v>900231793</v>
      </c>
      <c r="B74" s="145" t="s">
        <v>1406</v>
      </c>
      <c r="C74" s="145" t="s">
        <v>231</v>
      </c>
      <c r="D74" s="145">
        <v>5336</v>
      </c>
      <c r="E74" s="145" t="s">
        <v>241</v>
      </c>
      <c r="F74" s="145" t="s">
        <v>1552</v>
      </c>
      <c r="G74" s="145" t="s">
        <v>1553</v>
      </c>
      <c r="H74" s="146">
        <v>45082</v>
      </c>
      <c r="I74" s="146">
        <v>45102</v>
      </c>
      <c r="J74" s="147">
        <v>2665600</v>
      </c>
      <c r="K74" s="147">
        <v>2665600</v>
      </c>
      <c r="L74" s="148"/>
      <c r="M74" s="145" t="s">
        <v>1665</v>
      </c>
      <c r="N74" s="145" t="s">
        <v>1665</v>
      </c>
      <c r="O74" s="147">
        <v>0</v>
      </c>
      <c r="P74" s="149"/>
      <c r="Q74" s="145" t="s">
        <v>1419</v>
      </c>
      <c r="R74" s="150">
        <v>45082</v>
      </c>
      <c r="S74" s="150">
        <v>45140</v>
      </c>
      <c r="T74" s="150">
        <v>45146</v>
      </c>
      <c r="U74" s="150"/>
      <c r="V74" s="147">
        <v>2665600</v>
      </c>
      <c r="W74" s="147">
        <v>0</v>
      </c>
      <c r="X74" s="147">
        <v>0</v>
      </c>
      <c r="Y74" s="147">
        <v>0</v>
      </c>
      <c r="Z74" s="145"/>
      <c r="AA74" s="145"/>
      <c r="AB74" s="147">
        <v>53312</v>
      </c>
      <c r="AC74" s="149" t="s">
        <v>1420</v>
      </c>
      <c r="AD74" s="147">
        <v>0</v>
      </c>
      <c r="AE74" s="149"/>
      <c r="AF74" s="149"/>
      <c r="AG74" s="149"/>
      <c r="AH74" s="149"/>
      <c r="AI74" s="149"/>
      <c r="AJ74" s="147">
        <v>2665600</v>
      </c>
      <c r="AK74" s="147">
        <v>0</v>
      </c>
      <c r="AL74" s="147">
        <v>0</v>
      </c>
      <c r="AM74" s="147">
        <v>0</v>
      </c>
      <c r="AN74" s="147">
        <v>0</v>
      </c>
      <c r="AO74" s="147">
        <v>0</v>
      </c>
      <c r="AP74" s="147">
        <v>0</v>
      </c>
      <c r="AQ74" s="147">
        <v>0</v>
      </c>
      <c r="AR74" s="147">
        <v>0</v>
      </c>
      <c r="AS74" s="147">
        <v>0</v>
      </c>
      <c r="AT74" s="147">
        <v>0</v>
      </c>
      <c r="AU74" s="145"/>
      <c r="AV74" s="150"/>
      <c r="AW74" s="145"/>
      <c r="AX74" s="147">
        <v>0</v>
      </c>
      <c r="AY74" s="147">
        <v>2612287</v>
      </c>
      <c r="AZ74" s="147">
        <v>53312</v>
      </c>
      <c r="BA74" s="145">
        <v>4800065752</v>
      </c>
      <c r="BB74" s="150">
        <v>45594</v>
      </c>
      <c r="BC74" s="145" t="s">
        <v>1667</v>
      </c>
      <c r="BD74" s="147">
        <v>39027844</v>
      </c>
    </row>
    <row r="75" spans="1:56">
      <c r="A75" s="144">
        <v>900231793</v>
      </c>
      <c r="B75" s="145" t="s">
        <v>1406</v>
      </c>
      <c r="C75" s="145" t="s">
        <v>231</v>
      </c>
      <c r="D75" s="145">
        <v>5338</v>
      </c>
      <c r="E75" s="145" t="s">
        <v>242</v>
      </c>
      <c r="F75" s="145" t="s">
        <v>1554</v>
      </c>
      <c r="G75" s="145" t="s">
        <v>1555</v>
      </c>
      <c r="H75" s="146">
        <v>45082</v>
      </c>
      <c r="I75" s="146">
        <v>45102</v>
      </c>
      <c r="J75" s="147">
        <v>2665600</v>
      </c>
      <c r="K75" s="147">
        <v>2665600</v>
      </c>
      <c r="L75" s="148"/>
      <c r="M75" s="145" t="s">
        <v>1665</v>
      </c>
      <c r="N75" s="145" t="s">
        <v>1665</v>
      </c>
      <c r="O75" s="147">
        <v>0</v>
      </c>
      <c r="P75" s="149"/>
      <c r="Q75" s="145" t="s">
        <v>1419</v>
      </c>
      <c r="R75" s="150">
        <v>45082</v>
      </c>
      <c r="S75" s="150">
        <v>45140</v>
      </c>
      <c r="T75" s="150">
        <v>45146</v>
      </c>
      <c r="U75" s="150"/>
      <c r="V75" s="147">
        <v>2665600</v>
      </c>
      <c r="W75" s="147">
        <v>0</v>
      </c>
      <c r="X75" s="147">
        <v>0</v>
      </c>
      <c r="Y75" s="147">
        <v>0</v>
      </c>
      <c r="Z75" s="145"/>
      <c r="AA75" s="145"/>
      <c r="AB75" s="147">
        <v>53312</v>
      </c>
      <c r="AC75" s="149" t="s">
        <v>1420</v>
      </c>
      <c r="AD75" s="147">
        <v>0</v>
      </c>
      <c r="AE75" s="149"/>
      <c r="AF75" s="149"/>
      <c r="AG75" s="149"/>
      <c r="AH75" s="149"/>
      <c r="AI75" s="149"/>
      <c r="AJ75" s="147">
        <v>2665600</v>
      </c>
      <c r="AK75" s="147">
        <v>0</v>
      </c>
      <c r="AL75" s="147">
        <v>0</v>
      </c>
      <c r="AM75" s="147">
        <v>0</v>
      </c>
      <c r="AN75" s="147">
        <v>0</v>
      </c>
      <c r="AO75" s="147">
        <v>0</v>
      </c>
      <c r="AP75" s="147">
        <v>0</v>
      </c>
      <c r="AQ75" s="147">
        <v>0</v>
      </c>
      <c r="AR75" s="147">
        <v>0</v>
      </c>
      <c r="AS75" s="147">
        <v>0</v>
      </c>
      <c r="AT75" s="147">
        <v>0</v>
      </c>
      <c r="AU75" s="145"/>
      <c r="AV75" s="150"/>
      <c r="AW75" s="145"/>
      <c r="AX75" s="147">
        <v>0</v>
      </c>
      <c r="AY75" s="147">
        <v>2612287</v>
      </c>
      <c r="AZ75" s="147">
        <v>53312</v>
      </c>
      <c r="BA75" s="145">
        <v>4800065752</v>
      </c>
      <c r="BB75" s="150">
        <v>45594</v>
      </c>
      <c r="BC75" s="145" t="s">
        <v>1667</v>
      </c>
      <c r="BD75" s="147">
        <v>39027844</v>
      </c>
    </row>
    <row r="76" spans="1:56">
      <c r="A76" s="144">
        <v>900231793</v>
      </c>
      <c r="B76" s="145" t="s">
        <v>1406</v>
      </c>
      <c r="C76" s="145" t="s">
        <v>231</v>
      </c>
      <c r="D76" s="145">
        <v>12082</v>
      </c>
      <c r="E76" s="145" t="s">
        <v>315</v>
      </c>
      <c r="F76" s="145" t="s">
        <v>1596</v>
      </c>
      <c r="G76" s="145" t="s">
        <v>1597</v>
      </c>
      <c r="H76" s="146">
        <v>45552</v>
      </c>
      <c r="I76" s="146">
        <v>45552</v>
      </c>
      <c r="J76" s="147">
        <v>2878848</v>
      </c>
      <c r="K76" s="147">
        <v>2878848</v>
      </c>
      <c r="L76" s="148"/>
      <c r="M76" s="145" t="s">
        <v>1665</v>
      </c>
      <c r="N76" s="145" t="s">
        <v>1665</v>
      </c>
      <c r="O76" s="147">
        <v>0</v>
      </c>
      <c r="P76" s="149"/>
      <c r="Q76" s="145" t="s">
        <v>1419</v>
      </c>
      <c r="R76" s="150">
        <v>45552</v>
      </c>
      <c r="S76" s="150">
        <v>45566</v>
      </c>
      <c r="T76" s="150">
        <v>45567</v>
      </c>
      <c r="U76" s="150"/>
      <c r="V76" s="147">
        <v>2878848</v>
      </c>
      <c r="W76" s="147">
        <v>0</v>
      </c>
      <c r="X76" s="147">
        <v>0</v>
      </c>
      <c r="Y76" s="147">
        <v>0</v>
      </c>
      <c r="Z76" s="145"/>
      <c r="AA76" s="145"/>
      <c r="AB76" s="147">
        <v>57577</v>
      </c>
      <c r="AC76" s="149" t="s">
        <v>1420</v>
      </c>
      <c r="AD76" s="147">
        <v>0</v>
      </c>
      <c r="AE76" s="149"/>
      <c r="AF76" s="149"/>
      <c r="AG76" s="149"/>
      <c r="AH76" s="149"/>
      <c r="AI76" s="149"/>
      <c r="AJ76" s="147">
        <v>2878848</v>
      </c>
      <c r="AK76" s="147">
        <v>0</v>
      </c>
      <c r="AL76" s="147">
        <v>0</v>
      </c>
      <c r="AM76" s="147">
        <v>0</v>
      </c>
      <c r="AN76" s="147">
        <v>0</v>
      </c>
      <c r="AO76" s="147">
        <v>0</v>
      </c>
      <c r="AP76" s="147">
        <v>0</v>
      </c>
      <c r="AQ76" s="147">
        <v>0</v>
      </c>
      <c r="AR76" s="147">
        <v>0</v>
      </c>
      <c r="AS76" s="147">
        <v>0</v>
      </c>
      <c r="AT76" s="147">
        <v>0</v>
      </c>
      <c r="AU76" s="145"/>
      <c r="AV76" s="150"/>
      <c r="AW76" s="145"/>
      <c r="AX76" s="147">
        <v>0</v>
      </c>
      <c r="AY76" s="147">
        <v>2821271</v>
      </c>
      <c r="AZ76" s="147">
        <v>57577</v>
      </c>
      <c r="BA76" s="145">
        <v>4800066040</v>
      </c>
      <c r="BB76" s="150">
        <v>45611</v>
      </c>
      <c r="BC76" s="145" t="s">
        <v>1670</v>
      </c>
      <c r="BD76" s="147">
        <v>31366621</v>
      </c>
    </row>
    <row r="77" spans="1:56">
      <c r="A77" s="144">
        <v>900231793</v>
      </c>
      <c r="B77" s="145" t="s">
        <v>1406</v>
      </c>
      <c r="C77" s="145" t="s">
        <v>231</v>
      </c>
      <c r="D77" s="145">
        <v>12598</v>
      </c>
      <c r="E77" s="145" t="s">
        <v>735</v>
      </c>
      <c r="F77" s="145" t="s">
        <v>1598</v>
      </c>
      <c r="G77" s="145" t="s">
        <v>1599</v>
      </c>
      <c r="H77" s="146">
        <v>45570</v>
      </c>
      <c r="I77" s="146">
        <v>45574</v>
      </c>
      <c r="J77" s="147">
        <v>2878848</v>
      </c>
      <c r="K77" s="147">
        <v>2878848</v>
      </c>
      <c r="L77" s="148"/>
      <c r="M77" s="145" t="s">
        <v>1665</v>
      </c>
      <c r="N77" s="145" t="s">
        <v>1665</v>
      </c>
      <c r="O77" s="147">
        <v>0</v>
      </c>
      <c r="P77" s="149"/>
      <c r="Q77" s="145" t="s">
        <v>1419</v>
      </c>
      <c r="R77" s="150">
        <v>45570</v>
      </c>
      <c r="S77" s="150">
        <v>45574</v>
      </c>
      <c r="T77" s="150">
        <v>45575</v>
      </c>
      <c r="U77" s="150"/>
      <c r="V77" s="147">
        <v>2878848</v>
      </c>
      <c r="W77" s="147">
        <v>0</v>
      </c>
      <c r="X77" s="147">
        <v>0</v>
      </c>
      <c r="Y77" s="147">
        <v>0</v>
      </c>
      <c r="Z77" s="145"/>
      <c r="AA77" s="145"/>
      <c r="AB77" s="147">
        <v>57577</v>
      </c>
      <c r="AC77" s="149" t="s">
        <v>1420</v>
      </c>
      <c r="AD77" s="147">
        <v>0</v>
      </c>
      <c r="AE77" s="149"/>
      <c r="AF77" s="149"/>
      <c r="AG77" s="149"/>
      <c r="AH77" s="149"/>
      <c r="AI77" s="149"/>
      <c r="AJ77" s="147">
        <v>2878848</v>
      </c>
      <c r="AK77" s="147">
        <v>0</v>
      </c>
      <c r="AL77" s="147">
        <v>0</v>
      </c>
      <c r="AM77" s="147">
        <v>0</v>
      </c>
      <c r="AN77" s="147">
        <v>0</v>
      </c>
      <c r="AO77" s="147">
        <v>0</v>
      </c>
      <c r="AP77" s="147">
        <v>0</v>
      </c>
      <c r="AQ77" s="147">
        <v>0</v>
      </c>
      <c r="AR77" s="147">
        <v>0</v>
      </c>
      <c r="AS77" s="147">
        <v>0</v>
      </c>
      <c r="AT77" s="147">
        <v>0</v>
      </c>
      <c r="AU77" s="145"/>
      <c r="AV77" s="150"/>
      <c r="AW77" s="145"/>
      <c r="AX77" s="147">
        <v>0</v>
      </c>
      <c r="AY77" s="147">
        <v>2821271</v>
      </c>
      <c r="AZ77" s="147">
        <v>57577</v>
      </c>
      <c r="BA77" s="145">
        <v>4800066040</v>
      </c>
      <c r="BB77" s="150">
        <v>45611</v>
      </c>
      <c r="BC77" s="145" t="s">
        <v>1670</v>
      </c>
      <c r="BD77" s="147">
        <v>31366621</v>
      </c>
    </row>
    <row r="78" spans="1:56">
      <c r="A78" s="144">
        <v>900231793</v>
      </c>
      <c r="B78" s="145" t="s">
        <v>1406</v>
      </c>
      <c r="C78" s="145" t="s">
        <v>231</v>
      </c>
      <c r="D78" s="145">
        <v>12599</v>
      </c>
      <c r="E78" s="145" t="s">
        <v>736</v>
      </c>
      <c r="F78" s="145" t="s">
        <v>1600</v>
      </c>
      <c r="G78" s="145" t="s">
        <v>1601</v>
      </c>
      <c r="H78" s="146">
        <v>45570</v>
      </c>
      <c r="I78" s="146">
        <v>45574</v>
      </c>
      <c r="J78" s="147">
        <v>2878848</v>
      </c>
      <c r="K78" s="147">
        <v>2878848</v>
      </c>
      <c r="L78" s="148"/>
      <c r="M78" s="145" t="s">
        <v>1665</v>
      </c>
      <c r="N78" s="145" t="s">
        <v>1665</v>
      </c>
      <c r="O78" s="147">
        <v>0</v>
      </c>
      <c r="P78" s="149"/>
      <c r="Q78" s="145" t="s">
        <v>1419</v>
      </c>
      <c r="R78" s="150">
        <v>45570</v>
      </c>
      <c r="S78" s="150">
        <v>45574</v>
      </c>
      <c r="T78" s="150">
        <v>45575</v>
      </c>
      <c r="U78" s="150"/>
      <c r="V78" s="147">
        <v>2878848</v>
      </c>
      <c r="W78" s="147">
        <v>0</v>
      </c>
      <c r="X78" s="147">
        <v>0</v>
      </c>
      <c r="Y78" s="147">
        <v>0</v>
      </c>
      <c r="Z78" s="145"/>
      <c r="AA78" s="145"/>
      <c r="AB78" s="147">
        <v>57577</v>
      </c>
      <c r="AC78" s="149" t="s">
        <v>1420</v>
      </c>
      <c r="AD78" s="147">
        <v>0</v>
      </c>
      <c r="AE78" s="149"/>
      <c r="AF78" s="149"/>
      <c r="AG78" s="149"/>
      <c r="AH78" s="149"/>
      <c r="AI78" s="149"/>
      <c r="AJ78" s="147">
        <v>2878848</v>
      </c>
      <c r="AK78" s="147">
        <v>0</v>
      </c>
      <c r="AL78" s="147">
        <v>0</v>
      </c>
      <c r="AM78" s="147">
        <v>0</v>
      </c>
      <c r="AN78" s="147">
        <v>0</v>
      </c>
      <c r="AO78" s="147">
        <v>0</v>
      </c>
      <c r="AP78" s="147">
        <v>0</v>
      </c>
      <c r="AQ78" s="147">
        <v>0</v>
      </c>
      <c r="AR78" s="147">
        <v>0</v>
      </c>
      <c r="AS78" s="147">
        <v>0</v>
      </c>
      <c r="AT78" s="147">
        <v>0</v>
      </c>
      <c r="AU78" s="145"/>
      <c r="AV78" s="150"/>
      <c r="AW78" s="145"/>
      <c r="AX78" s="147">
        <v>0</v>
      </c>
      <c r="AY78" s="147">
        <v>2821271</v>
      </c>
      <c r="AZ78" s="147">
        <v>57577</v>
      </c>
      <c r="BA78" s="145">
        <v>4800066040</v>
      </c>
      <c r="BB78" s="150">
        <v>45611</v>
      </c>
      <c r="BC78" s="145" t="s">
        <v>1670</v>
      </c>
      <c r="BD78" s="147">
        <v>31366621</v>
      </c>
    </row>
    <row r="79" spans="1:56">
      <c r="A79" s="144">
        <v>900231793</v>
      </c>
      <c r="B79" s="145" t="s">
        <v>1406</v>
      </c>
      <c r="C79" s="145" t="s">
        <v>231</v>
      </c>
      <c r="D79" s="145">
        <v>12600</v>
      </c>
      <c r="E79" s="145" t="s">
        <v>737</v>
      </c>
      <c r="F79" s="145" t="s">
        <v>1602</v>
      </c>
      <c r="G79" s="145" t="s">
        <v>1603</v>
      </c>
      <c r="H79" s="146">
        <v>45570</v>
      </c>
      <c r="I79" s="146">
        <v>45574</v>
      </c>
      <c r="J79" s="147">
        <v>2878848</v>
      </c>
      <c r="K79" s="147">
        <v>2878848</v>
      </c>
      <c r="L79" s="148"/>
      <c r="M79" s="145" t="s">
        <v>1665</v>
      </c>
      <c r="N79" s="145" t="s">
        <v>1665</v>
      </c>
      <c r="O79" s="147">
        <v>0</v>
      </c>
      <c r="P79" s="149"/>
      <c r="Q79" s="145" t="s">
        <v>1419</v>
      </c>
      <c r="R79" s="150">
        <v>45570</v>
      </c>
      <c r="S79" s="150">
        <v>45574</v>
      </c>
      <c r="T79" s="150">
        <v>45575</v>
      </c>
      <c r="U79" s="150"/>
      <c r="V79" s="147">
        <v>2878848</v>
      </c>
      <c r="W79" s="147">
        <v>0</v>
      </c>
      <c r="X79" s="147">
        <v>0</v>
      </c>
      <c r="Y79" s="147">
        <v>0</v>
      </c>
      <c r="Z79" s="145"/>
      <c r="AA79" s="145"/>
      <c r="AB79" s="147">
        <v>57577</v>
      </c>
      <c r="AC79" s="149" t="s">
        <v>1420</v>
      </c>
      <c r="AD79" s="147">
        <v>0</v>
      </c>
      <c r="AE79" s="149"/>
      <c r="AF79" s="149"/>
      <c r="AG79" s="149"/>
      <c r="AH79" s="149"/>
      <c r="AI79" s="149"/>
      <c r="AJ79" s="147">
        <v>2878848</v>
      </c>
      <c r="AK79" s="147">
        <v>0</v>
      </c>
      <c r="AL79" s="147">
        <v>0</v>
      </c>
      <c r="AM79" s="147">
        <v>0</v>
      </c>
      <c r="AN79" s="147">
        <v>0</v>
      </c>
      <c r="AO79" s="147">
        <v>0</v>
      </c>
      <c r="AP79" s="147">
        <v>0</v>
      </c>
      <c r="AQ79" s="147">
        <v>0</v>
      </c>
      <c r="AR79" s="147">
        <v>0</v>
      </c>
      <c r="AS79" s="147">
        <v>0</v>
      </c>
      <c r="AT79" s="147">
        <v>0</v>
      </c>
      <c r="AU79" s="145"/>
      <c r="AV79" s="150"/>
      <c r="AW79" s="145"/>
      <c r="AX79" s="147">
        <v>0</v>
      </c>
      <c r="AY79" s="147">
        <v>2821271</v>
      </c>
      <c r="AZ79" s="147">
        <v>57577</v>
      </c>
      <c r="BA79" s="145">
        <v>4800066040</v>
      </c>
      <c r="BB79" s="150">
        <v>45611</v>
      </c>
      <c r="BC79" s="145" t="s">
        <v>1670</v>
      </c>
      <c r="BD79" s="147">
        <v>31366621</v>
      </c>
    </row>
    <row r="80" spans="1:56">
      <c r="A80" s="144">
        <v>900231793</v>
      </c>
      <c r="B80" s="145" t="s">
        <v>1406</v>
      </c>
      <c r="C80" s="145" t="s">
        <v>231</v>
      </c>
      <c r="D80" s="145">
        <v>12601</v>
      </c>
      <c r="E80" s="145" t="s">
        <v>738</v>
      </c>
      <c r="F80" s="145" t="s">
        <v>1604</v>
      </c>
      <c r="G80" s="145" t="s">
        <v>1605</v>
      </c>
      <c r="H80" s="146">
        <v>45570</v>
      </c>
      <c r="I80" s="146">
        <v>45574</v>
      </c>
      <c r="J80" s="147">
        <v>2878848</v>
      </c>
      <c r="K80" s="147">
        <v>2878848</v>
      </c>
      <c r="L80" s="148"/>
      <c r="M80" s="145" t="s">
        <v>1665</v>
      </c>
      <c r="N80" s="145" t="s">
        <v>1665</v>
      </c>
      <c r="O80" s="147">
        <v>0</v>
      </c>
      <c r="P80" s="149"/>
      <c r="Q80" s="145" t="s">
        <v>1419</v>
      </c>
      <c r="R80" s="150">
        <v>45570</v>
      </c>
      <c r="S80" s="150">
        <v>45574</v>
      </c>
      <c r="T80" s="150">
        <v>45575</v>
      </c>
      <c r="U80" s="150"/>
      <c r="V80" s="147">
        <v>2878848</v>
      </c>
      <c r="W80" s="147">
        <v>0</v>
      </c>
      <c r="X80" s="147">
        <v>0</v>
      </c>
      <c r="Y80" s="147">
        <v>0</v>
      </c>
      <c r="Z80" s="145"/>
      <c r="AA80" s="145"/>
      <c r="AB80" s="147">
        <v>57577</v>
      </c>
      <c r="AC80" s="149" t="s">
        <v>1420</v>
      </c>
      <c r="AD80" s="147">
        <v>0</v>
      </c>
      <c r="AE80" s="149"/>
      <c r="AF80" s="149"/>
      <c r="AG80" s="149"/>
      <c r="AH80" s="149"/>
      <c r="AI80" s="149"/>
      <c r="AJ80" s="147">
        <v>2878848</v>
      </c>
      <c r="AK80" s="147">
        <v>0</v>
      </c>
      <c r="AL80" s="147">
        <v>0</v>
      </c>
      <c r="AM80" s="147">
        <v>0</v>
      </c>
      <c r="AN80" s="147">
        <v>0</v>
      </c>
      <c r="AO80" s="147">
        <v>0</v>
      </c>
      <c r="AP80" s="147">
        <v>0</v>
      </c>
      <c r="AQ80" s="147">
        <v>0</v>
      </c>
      <c r="AR80" s="147">
        <v>0</v>
      </c>
      <c r="AS80" s="147">
        <v>0</v>
      </c>
      <c r="AT80" s="147">
        <v>0</v>
      </c>
      <c r="AU80" s="145"/>
      <c r="AV80" s="150"/>
      <c r="AW80" s="145"/>
      <c r="AX80" s="147">
        <v>0</v>
      </c>
      <c r="AY80" s="147">
        <v>2821271</v>
      </c>
      <c r="AZ80" s="147">
        <v>57577</v>
      </c>
      <c r="BA80" s="145">
        <v>4800066040</v>
      </c>
      <c r="BB80" s="150">
        <v>45611</v>
      </c>
      <c r="BC80" s="145" t="s">
        <v>1670</v>
      </c>
      <c r="BD80" s="147">
        <v>31366621</v>
      </c>
    </row>
    <row r="81" spans="1:56">
      <c r="A81" s="144">
        <v>900231793</v>
      </c>
      <c r="B81" s="145" t="s">
        <v>1406</v>
      </c>
      <c r="C81" s="145" t="s">
        <v>231</v>
      </c>
      <c r="D81" s="145">
        <v>12602</v>
      </c>
      <c r="E81" s="145" t="s">
        <v>739</v>
      </c>
      <c r="F81" s="145" t="s">
        <v>1606</v>
      </c>
      <c r="G81" s="145" t="s">
        <v>1607</v>
      </c>
      <c r="H81" s="146">
        <v>45570</v>
      </c>
      <c r="I81" s="146">
        <v>45574</v>
      </c>
      <c r="J81" s="147">
        <v>2878848</v>
      </c>
      <c r="K81" s="147">
        <v>2878848</v>
      </c>
      <c r="L81" s="148"/>
      <c r="M81" s="145" t="s">
        <v>1665</v>
      </c>
      <c r="N81" s="145" t="s">
        <v>1665</v>
      </c>
      <c r="O81" s="147">
        <v>0</v>
      </c>
      <c r="P81" s="149"/>
      <c r="Q81" s="145" t="s">
        <v>1419</v>
      </c>
      <c r="R81" s="150">
        <v>45570</v>
      </c>
      <c r="S81" s="150">
        <v>45574</v>
      </c>
      <c r="T81" s="150">
        <v>45575</v>
      </c>
      <c r="U81" s="150"/>
      <c r="V81" s="147">
        <v>2878848</v>
      </c>
      <c r="W81" s="147">
        <v>0</v>
      </c>
      <c r="X81" s="147">
        <v>0</v>
      </c>
      <c r="Y81" s="147">
        <v>0</v>
      </c>
      <c r="Z81" s="145"/>
      <c r="AA81" s="145"/>
      <c r="AB81" s="147">
        <v>57577</v>
      </c>
      <c r="AC81" s="149" t="s">
        <v>1420</v>
      </c>
      <c r="AD81" s="147">
        <v>0</v>
      </c>
      <c r="AE81" s="149"/>
      <c r="AF81" s="149"/>
      <c r="AG81" s="149"/>
      <c r="AH81" s="149"/>
      <c r="AI81" s="149"/>
      <c r="AJ81" s="147">
        <v>2878848</v>
      </c>
      <c r="AK81" s="147">
        <v>0</v>
      </c>
      <c r="AL81" s="147">
        <v>0</v>
      </c>
      <c r="AM81" s="147">
        <v>0</v>
      </c>
      <c r="AN81" s="147">
        <v>0</v>
      </c>
      <c r="AO81" s="147">
        <v>0</v>
      </c>
      <c r="AP81" s="147">
        <v>0</v>
      </c>
      <c r="AQ81" s="147">
        <v>0</v>
      </c>
      <c r="AR81" s="147">
        <v>0</v>
      </c>
      <c r="AS81" s="147">
        <v>0</v>
      </c>
      <c r="AT81" s="147">
        <v>0</v>
      </c>
      <c r="AU81" s="145"/>
      <c r="AV81" s="150"/>
      <c r="AW81" s="145"/>
      <c r="AX81" s="147">
        <v>0</v>
      </c>
      <c r="AY81" s="147">
        <v>2821271</v>
      </c>
      <c r="AZ81" s="147">
        <v>57577</v>
      </c>
      <c r="BA81" s="145">
        <v>4800066040</v>
      </c>
      <c r="BB81" s="150">
        <v>45611</v>
      </c>
      <c r="BC81" s="145" t="s">
        <v>1670</v>
      </c>
      <c r="BD81" s="147">
        <v>31366621</v>
      </c>
    </row>
    <row r="82" spans="1:56">
      <c r="A82" s="144">
        <v>900231793</v>
      </c>
      <c r="B82" s="145" t="s">
        <v>1406</v>
      </c>
      <c r="C82" s="145" t="s">
        <v>231</v>
      </c>
      <c r="D82" s="145">
        <v>12603</v>
      </c>
      <c r="E82" s="145" t="s">
        <v>740</v>
      </c>
      <c r="F82" s="145" t="s">
        <v>1608</v>
      </c>
      <c r="G82" s="145" t="s">
        <v>1609</v>
      </c>
      <c r="H82" s="146">
        <v>45570</v>
      </c>
      <c r="I82" s="146">
        <v>45574</v>
      </c>
      <c r="J82" s="147">
        <v>2878848</v>
      </c>
      <c r="K82" s="147">
        <v>2878848</v>
      </c>
      <c r="L82" s="148"/>
      <c r="M82" s="145" t="s">
        <v>1665</v>
      </c>
      <c r="N82" s="145" t="s">
        <v>1665</v>
      </c>
      <c r="O82" s="147">
        <v>0</v>
      </c>
      <c r="P82" s="149"/>
      <c r="Q82" s="145" t="s">
        <v>1419</v>
      </c>
      <c r="R82" s="150">
        <v>45570</v>
      </c>
      <c r="S82" s="150">
        <v>45574</v>
      </c>
      <c r="T82" s="150">
        <v>45575</v>
      </c>
      <c r="U82" s="150"/>
      <c r="V82" s="147">
        <v>2878848</v>
      </c>
      <c r="W82" s="147">
        <v>0</v>
      </c>
      <c r="X82" s="147">
        <v>0</v>
      </c>
      <c r="Y82" s="147">
        <v>0</v>
      </c>
      <c r="Z82" s="145"/>
      <c r="AA82" s="145"/>
      <c r="AB82" s="147">
        <v>57577</v>
      </c>
      <c r="AC82" s="149" t="s">
        <v>1420</v>
      </c>
      <c r="AD82" s="147">
        <v>0</v>
      </c>
      <c r="AE82" s="149"/>
      <c r="AF82" s="149"/>
      <c r="AG82" s="149"/>
      <c r="AH82" s="149"/>
      <c r="AI82" s="149"/>
      <c r="AJ82" s="147">
        <v>2878848</v>
      </c>
      <c r="AK82" s="147">
        <v>0</v>
      </c>
      <c r="AL82" s="147">
        <v>0</v>
      </c>
      <c r="AM82" s="147">
        <v>0</v>
      </c>
      <c r="AN82" s="147">
        <v>0</v>
      </c>
      <c r="AO82" s="147">
        <v>0</v>
      </c>
      <c r="AP82" s="147">
        <v>0</v>
      </c>
      <c r="AQ82" s="147">
        <v>0</v>
      </c>
      <c r="AR82" s="147">
        <v>0</v>
      </c>
      <c r="AS82" s="147">
        <v>0</v>
      </c>
      <c r="AT82" s="147">
        <v>0</v>
      </c>
      <c r="AU82" s="145"/>
      <c r="AV82" s="150"/>
      <c r="AW82" s="145"/>
      <c r="AX82" s="147">
        <v>0</v>
      </c>
      <c r="AY82" s="147">
        <v>2821271</v>
      </c>
      <c r="AZ82" s="147">
        <v>57577</v>
      </c>
      <c r="BA82" s="145">
        <v>4800066040</v>
      </c>
      <c r="BB82" s="150">
        <v>45611</v>
      </c>
      <c r="BC82" s="145" t="s">
        <v>1670</v>
      </c>
      <c r="BD82" s="147">
        <v>31366621</v>
      </c>
    </row>
    <row r="83" spans="1:56">
      <c r="A83" s="144">
        <v>900231793</v>
      </c>
      <c r="B83" s="145" t="s">
        <v>1406</v>
      </c>
      <c r="C83" s="145" t="s">
        <v>231</v>
      </c>
      <c r="D83" s="145">
        <v>12604</v>
      </c>
      <c r="E83" s="145" t="s">
        <v>741</v>
      </c>
      <c r="F83" s="145" t="s">
        <v>1610</v>
      </c>
      <c r="G83" s="145" t="s">
        <v>1611</v>
      </c>
      <c r="H83" s="146">
        <v>45570</v>
      </c>
      <c r="I83" s="146">
        <v>45574</v>
      </c>
      <c r="J83" s="147">
        <v>2878848</v>
      </c>
      <c r="K83" s="147">
        <v>2878848</v>
      </c>
      <c r="L83" s="148"/>
      <c r="M83" s="145" t="s">
        <v>1665</v>
      </c>
      <c r="N83" s="145" t="s">
        <v>1665</v>
      </c>
      <c r="O83" s="147">
        <v>0</v>
      </c>
      <c r="P83" s="149"/>
      <c r="Q83" s="145" t="s">
        <v>1419</v>
      </c>
      <c r="R83" s="150">
        <v>45570</v>
      </c>
      <c r="S83" s="150">
        <v>45574</v>
      </c>
      <c r="T83" s="150">
        <v>45575</v>
      </c>
      <c r="U83" s="150"/>
      <c r="V83" s="147">
        <v>2878848</v>
      </c>
      <c r="W83" s="147">
        <v>0</v>
      </c>
      <c r="X83" s="147">
        <v>0</v>
      </c>
      <c r="Y83" s="147">
        <v>0</v>
      </c>
      <c r="Z83" s="145"/>
      <c r="AA83" s="145"/>
      <c r="AB83" s="147">
        <v>57577</v>
      </c>
      <c r="AC83" s="149" t="s">
        <v>1420</v>
      </c>
      <c r="AD83" s="147">
        <v>0</v>
      </c>
      <c r="AE83" s="149"/>
      <c r="AF83" s="149"/>
      <c r="AG83" s="149"/>
      <c r="AH83" s="149"/>
      <c r="AI83" s="149"/>
      <c r="AJ83" s="147">
        <v>2878848</v>
      </c>
      <c r="AK83" s="147">
        <v>0</v>
      </c>
      <c r="AL83" s="147">
        <v>0</v>
      </c>
      <c r="AM83" s="147">
        <v>0</v>
      </c>
      <c r="AN83" s="147">
        <v>0</v>
      </c>
      <c r="AO83" s="147">
        <v>0</v>
      </c>
      <c r="AP83" s="147">
        <v>0</v>
      </c>
      <c r="AQ83" s="147">
        <v>0</v>
      </c>
      <c r="AR83" s="147">
        <v>0</v>
      </c>
      <c r="AS83" s="147">
        <v>0</v>
      </c>
      <c r="AT83" s="147">
        <v>0</v>
      </c>
      <c r="AU83" s="145"/>
      <c r="AV83" s="150"/>
      <c r="AW83" s="145"/>
      <c r="AX83" s="147">
        <v>0</v>
      </c>
      <c r="AY83" s="147">
        <v>2821271</v>
      </c>
      <c r="AZ83" s="147">
        <v>57577</v>
      </c>
      <c r="BA83" s="145">
        <v>4800066040</v>
      </c>
      <c r="BB83" s="150">
        <v>45611</v>
      </c>
      <c r="BC83" s="145" t="s">
        <v>1670</v>
      </c>
      <c r="BD83" s="147">
        <v>31366621</v>
      </c>
    </row>
    <row r="84" spans="1:56">
      <c r="A84" s="144">
        <v>900231793</v>
      </c>
      <c r="B84" s="145" t="s">
        <v>1406</v>
      </c>
      <c r="C84" s="145" t="s">
        <v>231</v>
      </c>
      <c r="D84" s="145">
        <v>12605</v>
      </c>
      <c r="E84" s="145" t="s">
        <v>742</v>
      </c>
      <c r="F84" s="145" t="s">
        <v>1612</v>
      </c>
      <c r="G84" s="145" t="s">
        <v>1613</v>
      </c>
      <c r="H84" s="146">
        <v>45570</v>
      </c>
      <c r="I84" s="146">
        <v>45574</v>
      </c>
      <c r="J84" s="147">
        <v>2878848</v>
      </c>
      <c r="K84" s="147">
        <v>2878848</v>
      </c>
      <c r="L84" s="148"/>
      <c r="M84" s="145" t="s">
        <v>1665</v>
      </c>
      <c r="N84" s="145" t="s">
        <v>1665</v>
      </c>
      <c r="O84" s="147">
        <v>0</v>
      </c>
      <c r="P84" s="149"/>
      <c r="Q84" s="145" t="s">
        <v>1419</v>
      </c>
      <c r="R84" s="150">
        <v>45570</v>
      </c>
      <c r="S84" s="150">
        <v>45574</v>
      </c>
      <c r="T84" s="150">
        <v>45575</v>
      </c>
      <c r="U84" s="150"/>
      <c r="V84" s="147">
        <v>2878848</v>
      </c>
      <c r="W84" s="147">
        <v>0</v>
      </c>
      <c r="X84" s="147">
        <v>0</v>
      </c>
      <c r="Y84" s="147">
        <v>0</v>
      </c>
      <c r="Z84" s="145"/>
      <c r="AA84" s="145"/>
      <c r="AB84" s="147">
        <v>57577</v>
      </c>
      <c r="AC84" s="149" t="s">
        <v>1420</v>
      </c>
      <c r="AD84" s="147">
        <v>0</v>
      </c>
      <c r="AE84" s="149"/>
      <c r="AF84" s="149"/>
      <c r="AG84" s="149"/>
      <c r="AH84" s="149"/>
      <c r="AI84" s="149"/>
      <c r="AJ84" s="147">
        <v>2878848</v>
      </c>
      <c r="AK84" s="147">
        <v>0</v>
      </c>
      <c r="AL84" s="147">
        <v>0</v>
      </c>
      <c r="AM84" s="147">
        <v>0</v>
      </c>
      <c r="AN84" s="147">
        <v>0</v>
      </c>
      <c r="AO84" s="147">
        <v>0</v>
      </c>
      <c r="AP84" s="147">
        <v>0</v>
      </c>
      <c r="AQ84" s="147">
        <v>0</v>
      </c>
      <c r="AR84" s="147">
        <v>0</v>
      </c>
      <c r="AS84" s="147">
        <v>0</v>
      </c>
      <c r="AT84" s="147">
        <v>0</v>
      </c>
      <c r="AU84" s="145"/>
      <c r="AV84" s="150"/>
      <c r="AW84" s="145"/>
      <c r="AX84" s="147">
        <v>0</v>
      </c>
      <c r="AY84" s="147">
        <v>2821271</v>
      </c>
      <c r="AZ84" s="147">
        <v>57577</v>
      </c>
      <c r="BA84" s="145">
        <v>4800066040</v>
      </c>
      <c r="BB84" s="150">
        <v>45611</v>
      </c>
      <c r="BC84" s="145" t="s">
        <v>1670</v>
      </c>
      <c r="BD84" s="147">
        <v>31366621</v>
      </c>
    </row>
    <row r="85" spans="1:56">
      <c r="A85" s="144">
        <v>900231793</v>
      </c>
      <c r="B85" s="145" t="s">
        <v>1406</v>
      </c>
      <c r="C85" s="145" t="s">
        <v>231</v>
      </c>
      <c r="D85" s="145">
        <v>12606</v>
      </c>
      <c r="E85" s="145" t="s">
        <v>743</v>
      </c>
      <c r="F85" s="145" t="s">
        <v>1614</v>
      </c>
      <c r="G85" s="145" t="s">
        <v>1615</v>
      </c>
      <c r="H85" s="146">
        <v>45570</v>
      </c>
      <c r="I85" s="146">
        <v>45574</v>
      </c>
      <c r="J85" s="147">
        <v>2878848</v>
      </c>
      <c r="K85" s="147">
        <v>2878848</v>
      </c>
      <c r="L85" s="148"/>
      <c r="M85" s="145" t="s">
        <v>1665</v>
      </c>
      <c r="N85" s="145" t="s">
        <v>1665</v>
      </c>
      <c r="O85" s="147">
        <v>0</v>
      </c>
      <c r="P85" s="149"/>
      <c r="Q85" s="145" t="s">
        <v>1419</v>
      </c>
      <c r="R85" s="150">
        <v>45570</v>
      </c>
      <c r="S85" s="150">
        <v>45574</v>
      </c>
      <c r="T85" s="150">
        <v>45575</v>
      </c>
      <c r="U85" s="150"/>
      <c r="V85" s="147">
        <v>2878848</v>
      </c>
      <c r="W85" s="147">
        <v>0</v>
      </c>
      <c r="X85" s="147">
        <v>0</v>
      </c>
      <c r="Y85" s="147">
        <v>0</v>
      </c>
      <c r="Z85" s="145"/>
      <c r="AA85" s="145"/>
      <c r="AB85" s="147">
        <v>57577</v>
      </c>
      <c r="AC85" s="149" t="s">
        <v>1420</v>
      </c>
      <c r="AD85" s="147">
        <v>0</v>
      </c>
      <c r="AE85" s="149"/>
      <c r="AF85" s="149"/>
      <c r="AG85" s="149"/>
      <c r="AH85" s="149"/>
      <c r="AI85" s="149"/>
      <c r="AJ85" s="147">
        <v>2878848</v>
      </c>
      <c r="AK85" s="147">
        <v>0</v>
      </c>
      <c r="AL85" s="147">
        <v>0</v>
      </c>
      <c r="AM85" s="147">
        <v>0</v>
      </c>
      <c r="AN85" s="147">
        <v>0</v>
      </c>
      <c r="AO85" s="147">
        <v>0</v>
      </c>
      <c r="AP85" s="147">
        <v>0</v>
      </c>
      <c r="AQ85" s="147">
        <v>0</v>
      </c>
      <c r="AR85" s="147">
        <v>0</v>
      </c>
      <c r="AS85" s="147">
        <v>0</v>
      </c>
      <c r="AT85" s="147">
        <v>0</v>
      </c>
      <c r="AU85" s="145"/>
      <c r="AV85" s="150"/>
      <c r="AW85" s="145"/>
      <c r="AX85" s="147">
        <v>0</v>
      </c>
      <c r="AY85" s="147">
        <v>2821271</v>
      </c>
      <c r="AZ85" s="147">
        <v>57577</v>
      </c>
      <c r="BA85" s="145">
        <v>4800066040</v>
      </c>
      <c r="BB85" s="150">
        <v>45611</v>
      </c>
      <c r="BC85" s="145" t="s">
        <v>1670</v>
      </c>
      <c r="BD85" s="147">
        <v>31366621</v>
      </c>
    </row>
    <row r="86" spans="1:56">
      <c r="A86" s="144">
        <v>900231793</v>
      </c>
      <c r="B86" s="145" t="s">
        <v>1406</v>
      </c>
      <c r="C86" s="145" t="s">
        <v>231</v>
      </c>
      <c r="D86" s="145">
        <v>12607</v>
      </c>
      <c r="E86" s="145" t="s">
        <v>744</v>
      </c>
      <c r="F86" s="145" t="s">
        <v>1616</v>
      </c>
      <c r="G86" s="145" t="s">
        <v>1617</v>
      </c>
      <c r="H86" s="146">
        <v>45570</v>
      </c>
      <c r="I86" s="146">
        <v>45574</v>
      </c>
      <c r="J86" s="147">
        <v>2878848</v>
      </c>
      <c r="K86" s="147">
        <v>2878848</v>
      </c>
      <c r="L86" s="148"/>
      <c r="M86" s="145" t="s">
        <v>1665</v>
      </c>
      <c r="N86" s="145" t="s">
        <v>1665</v>
      </c>
      <c r="O86" s="147">
        <v>0</v>
      </c>
      <c r="P86" s="149"/>
      <c r="Q86" s="145" t="s">
        <v>1419</v>
      </c>
      <c r="R86" s="150">
        <v>45570</v>
      </c>
      <c r="S86" s="150">
        <v>45574</v>
      </c>
      <c r="T86" s="150">
        <v>45575</v>
      </c>
      <c r="U86" s="150"/>
      <c r="V86" s="147">
        <v>2878848</v>
      </c>
      <c r="W86" s="147">
        <v>0</v>
      </c>
      <c r="X86" s="147">
        <v>0</v>
      </c>
      <c r="Y86" s="147">
        <v>0</v>
      </c>
      <c r="Z86" s="145"/>
      <c r="AA86" s="145"/>
      <c r="AB86" s="147">
        <v>57577</v>
      </c>
      <c r="AC86" s="149" t="s">
        <v>1420</v>
      </c>
      <c r="AD86" s="147">
        <v>0</v>
      </c>
      <c r="AE86" s="149"/>
      <c r="AF86" s="149"/>
      <c r="AG86" s="149"/>
      <c r="AH86" s="149"/>
      <c r="AI86" s="149"/>
      <c r="AJ86" s="147">
        <v>2878848</v>
      </c>
      <c r="AK86" s="147">
        <v>0</v>
      </c>
      <c r="AL86" s="147">
        <v>0</v>
      </c>
      <c r="AM86" s="147">
        <v>0</v>
      </c>
      <c r="AN86" s="147">
        <v>0</v>
      </c>
      <c r="AO86" s="147">
        <v>0</v>
      </c>
      <c r="AP86" s="147">
        <v>0</v>
      </c>
      <c r="AQ86" s="147">
        <v>0</v>
      </c>
      <c r="AR86" s="147">
        <v>0</v>
      </c>
      <c r="AS86" s="147">
        <v>0</v>
      </c>
      <c r="AT86" s="147">
        <v>0</v>
      </c>
      <c r="AU86" s="145"/>
      <c r="AV86" s="150"/>
      <c r="AW86" s="145"/>
      <c r="AX86" s="147">
        <v>0</v>
      </c>
      <c r="AY86" s="147">
        <v>2821271</v>
      </c>
      <c r="AZ86" s="147">
        <v>57577</v>
      </c>
      <c r="BA86" s="145">
        <v>4800066040</v>
      </c>
      <c r="BB86" s="150">
        <v>45611</v>
      </c>
      <c r="BC86" s="145" t="s">
        <v>1670</v>
      </c>
      <c r="BD86" s="147">
        <v>31366621</v>
      </c>
    </row>
    <row r="87" spans="1:56">
      <c r="A87" s="144">
        <v>900231793</v>
      </c>
      <c r="B87" s="145" t="s">
        <v>1406</v>
      </c>
      <c r="C87" s="145" t="s">
        <v>231</v>
      </c>
      <c r="D87" s="145">
        <v>10064</v>
      </c>
      <c r="E87" s="145" t="s">
        <v>267</v>
      </c>
      <c r="F87" s="145" t="s">
        <v>1594</v>
      </c>
      <c r="G87" s="145" t="s">
        <v>1595</v>
      </c>
      <c r="H87" s="146">
        <v>45421</v>
      </c>
      <c r="I87" s="146">
        <v>45421</v>
      </c>
      <c r="J87" s="147">
        <v>2878848</v>
      </c>
      <c r="K87" s="147">
        <v>2878848</v>
      </c>
      <c r="L87" s="148"/>
      <c r="M87" s="145" t="s">
        <v>1418</v>
      </c>
      <c r="N87" s="145" t="s">
        <v>1665</v>
      </c>
      <c r="O87" s="147">
        <v>0</v>
      </c>
      <c r="P87" s="149"/>
      <c r="Q87" s="145" t="s">
        <v>1419</v>
      </c>
      <c r="R87" s="150">
        <v>45418</v>
      </c>
      <c r="S87" s="150">
        <v>45421</v>
      </c>
      <c r="T87" s="150">
        <v>45426</v>
      </c>
      <c r="U87" s="150"/>
      <c r="V87" s="147">
        <v>2878848</v>
      </c>
      <c r="W87" s="147">
        <v>0</v>
      </c>
      <c r="X87" s="147">
        <v>0</v>
      </c>
      <c r="Y87" s="147">
        <v>0</v>
      </c>
      <c r="Z87" s="145"/>
      <c r="AA87" s="145"/>
      <c r="AB87" s="147">
        <v>57577</v>
      </c>
      <c r="AC87" s="149" t="s">
        <v>1420</v>
      </c>
      <c r="AD87" s="147">
        <v>0</v>
      </c>
      <c r="AE87" s="149"/>
      <c r="AF87" s="149"/>
      <c r="AG87" s="149"/>
      <c r="AH87" s="149"/>
      <c r="AI87" s="149"/>
      <c r="AJ87" s="147">
        <v>2878848</v>
      </c>
      <c r="AK87" s="147">
        <v>0</v>
      </c>
      <c r="AL87" s="147">
        <v>0</v>
      </c>
      <c r="AM87" s="147">
        <v>0</v>
      </c>
      <c r="AN87" s="147">
        <v>0</v>
      </c>
      <c r="AO87" s="147">
        <v>0</v>
      </c>
      <c r="AP87" s="147">
        <v>0</v>
      </c>
      <c r="AQ87" s="147">
        <v>0</v>
      </c>
      <c r="AR87" s="147">
        <v>0</v>
      </c>
      <c r="AS87" s="147">
        <v>0</v>
      </c>
      <c r="AT87" s="147">
        <v>0</v>
      </c>
      <c r="AU87" s="145"/>
      <c r="AV87" s="150"/>
      <c r="AW87" s="145"/>
      <c r="AX87" s="147">
        <v>0</v>
      </c>
      <c r="AY87" s="147">
        <v>2821271</v>
      </c>
      <c r="AZ87" s="147">
        <v>57577</v>
      </c>
      <c r="BA87" s="145">
        <v>2201575412</v>
      </c>
      <c r="BB87" s="150">
        <v>45646</v>
      </c>
      <c r="BC87" s="145" t="s">
        <v>1676</v>
      </c>
      <c r="BD87" s="147">
        <v>19130748.399999999</v>
      </c>
    </row>
    <row r="88" spans="1:56">
      <c r="A88" s="144">
        <v>900231793</v>
      </c>
      <c r="B88" s="145" t="s">
        <v>1406</v>
      </c>
      <c r="C88" s="145" t="s">
        <v>231</v>
      </c>
      <c r="D88" s="145">
        <v>9184</v>
      </c>
      <c r="E88" s="145" t="s">
        <v>263</v>
      </c>
      <c r="F88" s="145" t="s">
        <v>1628</v>
      </c>
      <c r="G88" s="145" t="s">
        <v>1629</v>
      </c>
      <c r="H88" s="146">
        <v>45357</v>
      </c>
      <c r="I88" s="146">
        <v>45362</v>
      </c>
      <c r="J88" s="147">
        <v>2878848</v>
      </c>
      <c r="K88" s="147">
        <v>2878848</v>
      </c>
      <c r="L88" s="148"/>
      <c r="M88" s="145" t="s">
        <v>1418</v>
      </c>
      <c r="N88" s="145" t="s">
        <v>1665</v>
      </c>
      <c r="O88" s="147">
        <v>0</v>
      </c>
      <c r="P88" s="149"/>
      <c r="Q88" s="145" t="s">
        <v>1419</v>
      </c>
      <c r="R88" s="150">
        <v>45357</v>
      </c>
      <c r="S88" s="150">
        <v>45362</v>
      </c>
      <c r="T88" s="150">
        <v>45364</v>
      </c>
      <c r="U88" s="150"/>
      <c r="V88" s="147">
        <v>2878848</v>
      </c>
      <c r="W88" s="147">
        <v>0</v>
      </c>
      <c r="X88" s="147">
        <v>0</v>
      </c>
      <c r="Y88" s="147">
        <v>0</v>
      </c>
      <c r="Z88" s="145"/>
      <c r="AA88" s="145"/>
      <c r="AB88" s="147">
        <v>57577</v>
      </c>
      <c r="AC88" s="149" t="s">
        <v>1420</v>
      </c>
      <c r="AD88" s="147">
        <v>0</v>
      </c>
      <c r="AE88" s="149"/>
      <c r="AF88" s="149"/>
      <c r="AG88" s="149"/>
      <c r="AH88" s="149"/>
      <c r="AI88" s="149"/>
      <c r="AJ88" s="147">
        <v>2878848</v>
      </c>
      <c r="AK88" s="147">
        <v>0</v>
      </c>
      <c r="AL88" s="147">
        <v>0</v>
      </c>
      <c r="AM88" s="147">
        <v>0</v>
      </c>
      <c r="AN88" s="147">
        <v>0</v>
      </c>
      <c r="AO88" s="147">
        <v>0</v>
      </c>
      <c r="AP88" s="147">
        <v>0</v>
      </c>
      <c r="AQ88" s="147">
        <v>0</v>
      </c>
      <c r="AR88" s="147">
        <v>0</v>
      </c>
      <c r="AS88" s="147">
        <v>0</v>
      </c>
      <c r="AT88" s="147">
        <v>0</v>
      </c>
      <c r="AU88" s="145"/>
      <c r="AV88" s="150"/>
      <c r="AW88" s="145"/>
      <c r="AX88" s="147">
        <v>0</v>
      </c>
      <c r="AY88" s="147">
        <v>2821271</v>
      </c>
      <c r="AZ88" s="147">
        <v>57577</v>
      </c>
      <c r="BA88" s="145">
        <v>2201575412</v>
      </c>
      <c r="BB88" s="150">
        <v>45646</v>
      </c>
      <c r="BC88" s="145" t="s">
        <v>1676</v>
      </c>
      <c r="BD88" s="147">
        <v>19130748.399999999</v>
      </c>
    </row>
    <row r="89" spans="1:56">
      <c r="A89" s="144">
        <v>900231793</v>
      </c>
      <c r="B89" s="145" t="s">
        <v>1406</v>
      </c>
      <c r="C89" s="145" t="s">
        <v>231</v>
      </c>
      <c r="D89" s="145">
        <v>9675</v>
      </c>
      <c r="E89" s="145" t="s">
        <v>266</v>
      </c>
      <c r="F89" s="145" t="s">
        <v>1630</v>
      </c>
      <c r="G89" s="145" t="s">
        <v>1631</v>
      </c>
      <c r="H89" s="146">
        <v>45411</v>
      </c>
      <c r="I89" s="146">
        <v>45411</v>
      </c>
      <c r="J89" s="147">
        <v>2878848</v>
      </c>
      <c r="K89" s="147">
        <v>2878848</v>
      </c>
      <c r="L89" s="148"/>
      <c r="M89" s="145" t="s">
        <v>1418</v>
      </c>
      <c r="N89" s="145" t="s">
        <v>1665</v>
      </c>
      <c r="O89" s="147">
        <v>0</v>
      </c>
      <c r="P89" s="149"/>
      <c r="Q89" s="145" t="s">
        <v>1419</v>
      </c>
      <c r="R89" s="150">
        <v>45409</v>
      </c>
      <c r="S89" s="150">
        <v>45414</v>
      </c>
      <c r="T89" s="150">
        <v>45415</v>
      </c>
      <c r="U89" s="150"/>
      <c r="V89" s="147">
        <v>2878848</v>
      </c>
      <c r="W89" s="147">
        <v>0</v>
      </c>
      <c r="X89" s="147">
        <v>0</v>
      </c>
      <c r="Y89" s="147">
        <v>0</v>
      </c>
      <c r="Z89" s="145"/>
      <c r="AA89" s="145"/>
      <c r="AB89" s="147">
        <v>57577</v>
      </c>
      <c r="AC89" s="149" t="s">
        <v>1420</v>
      </c>
      <c r="AD89" s="147">
        <v>0</v>
      </c>
      <c r="AE89" s="149"/>
      <c r="AF89" s="149"/>
      <c r="AG89" s="149"/>
      <c r="AH89" s="149"/>
      <c r="AI89" s="149"/>
      <c r="AJ89" s="147">
        <v>2878848</v>
      </c>
      <c r="AK89" s="147">
        <v>0</v>
      </c>
      <c r="AL89" s="147">
        <v>0</v>
      </c>
      <c r="AM89" s="147">
        <v>0</v>
      </c>
      <c r="AN89" s="147">
        <v>0</v>
      </c>
      <c r="AO89" s="147">
        <v>0</v>
      </c>
      <c r="AP89" s="147">
        <v>0</v>
      </c>
      <c r="AQ89" s="147">
        <v>0</v>
      </c>
      <c r="AR89" s="147">
        <v>0</v>
      </c>
      <c r="AS89" s="147">
        <v>0</v>
      </c>
      <c r="AT89" s="147">
        <v>0</v>
      </c>
      <c r="AU89" s="145"/>
      <c r="AV89" s="150"/>
      <c r="AW89" s="145"/>
      <c r="AX89" s="147">
        <v>0</v>
      </c>
      <c r="AY89" s="147">
        <v>2821271</v>
      </c>
      <c r="AZ89" s="147">
        <v>57577</v>
      </c>
      <c r="BA89" s="145">
        <v>2201575412</v>
      </c>
      <c r="BB89" s="150">
        <v>45646</v>
      </c>
      <c r="BC89" s="145" t="s">
        <v>1676</v>
      </c>
      <c r="BD89" s="147">
        <v>19130748.399999999</v>
      </c>
    </row>
    <row r="90" spans="1:56">
      <c r="A90" s="144">
        <v>900231793</v>
      </c>
      <c r="B90" s="145" t="s">
        <v>1406</v>
      </c>
      <c r="C90" s="145" t="s">
        <v>231</v>
      </c>
      <c r="D90" s="145">
        <v>13120</v>
      </c>
      <c r="E90" s="145" t="s">
        <v>785</v>
      </c>
      <c r="F90" s="145" t="s">
        <v>1618</v>
      </c>
      <c r="G90" s="145" t="s">
        <v>1619</v>
      </c>
      <c r="H90" s="146">
        <v>45609</v>
      </c>
      <c r="I90" s="146">
        <v>45609</v>
      </c>
      <c r="J90" s="147">
        <v>2878848</v>
      </c>
      <c r="K90" s="147">
        <v>2878848</v>
      </c>
      <c r="L90" s="148"/>
      <c r="M90" s="145" t="e">
        <v>#N/A</v>
      </c>
      <c r="N90" s="145" t="s">
        <v>1665</v>
      </c>
      <c r="O90" s="147">
        <v>0</v>
      </c>
      <c r="P90" s="149"/>
      <c r="Q90" s="145" t="s">
        <v>1419</v>
      </c>
      <c r="R90" s="150">
        <v>45602</v>
      </c>
      <c r="S90" s="150">
        <v>45609</v>
      </c>
      <c r="T90" s="150">
        <v>45611</v>
      </c>
      <c r="U90" s="150"/>
      <c r="V90" s="147">
        <v>2878848</v>
      </c>
      <c r="W90" s="147">
        <v>0</v>
      </c>
      <c r="X90" s="147">
        <v>0</v>
      </c>
      <c r="Y90" s="147">
        <v>0</v>
      </c>
      <c r="Z90" s="145"/>
      <c r="AA90" s="145"/>
      <c r="AB90" s="147">
        <v>57577</v>
      </c>
      <c r="AC90" s="149" t="s">
        <v>1420</v>
      </c>
      <c r="AD90" s="147">
        <v>0</v>
      </c>
      <c r="AE90" s="149"/>
      <c r="AF90" s="149"/>
      <c r="AG90" s="149"/>
      <c r="AH90" s="149"/>
      <c r="AI90" s="149"/>
      <c r="AJ90" s="147">
        <v>2878848</v>
      </c>
      <c r="AK90" s="147">
        <v>0</v>
      </c>
      <c r="AL90" s="147">
        <v>0</v>
      </c>
      <c r="AM90" s="147">
        <v>0</v>
      </c>
      <c r="AN90" s="147">
        <v>0</v>
      </c>
      <c r="AO90" s="147">
        <v>0</v>
      </c>
      <c r="AP90" s="147">
        <v>0</v>
      </c>
      <c r="AQ90" s="147">
        <v>0</v>
      </c>
      <c r="AR90" s="147">
        <v>0</v>
      </c>
      <c r="AS90" s="147">
        <v>0</v>
      </c>
      <c r="AT90" s="147">
        <v>0</v>
      </c>
      <c r="AU90" s="145"/>
      <c r="AV90" s="150"/>
      <c r="AW90" s="145"/>
      <c r="AX90" s="147">
        <v>0</v>
      </c>
      <c r="AY90" s="147">
        <v>2821271</v>
      </c>
      <c r="AZ90" s="147">
        <v>57577</v>
      </c>
      <c r="BA90" s="145">
        <v>4800066453</v>
      </c>
      <c r="BB90" s="150">
        <v>45639</v>
      </c>
      <c r="BC90" s="145" t="s">
        <v>1680</v>
      </c>
      <c r="BD90" s="147">
        <v>26525635</v>
      </c>
    </row>
    <row r="91" spans="1:56">
      <c r="A91" s="144">
        <v>900231793</v>
      </c>
      <c r="B91" s="145" t="s">
        <v>1406</v>
      </c>
      <c r="C91" s="145" t="s">
        <v>231</v>
      </c>
      <c r="D91" s="145">
        <v>13121</v>
      </c>
      <c r="E91" s="145" t="s">
        <v>786</v>
      </c>
      <c r="F91" s="145" t="s">
        <v>1620</v>
      </c>
      <c r="G91" s="145" t="s">
        <v>1621</v>
      </c>
      <c r="H91" s="146">
        <v>45604</v>
      </c>
      <c r="I91" s="146">
        <v>45604</v>
      </c>
      <c r="J91" s="147">
        <v>2878848</v>
      </c>
      <c r="K91" s="147">
        <v>2878848</v>
      </c>
      <c r="L91" s="148"/>
      <c r="M91" s="145" t="e">
        <v>#N/A</v>
      </c>
      <c r="N91" s="145" t="s">
        <v>1665</v>
      </c>
      <c r="O91" s="147">
        <v>0</v>
      </c>
      <c r="P91" s="149"/>
      <c r="Q91" s="145" t="s">
        <v>1419</v>
      </c>
      <c r="R91" s="150">
        <v>45602</v>
      </c>
      <c r="S91" s="150">
        <v>45604</v>
      </c>
      <c r="T91" s="150">
        <v>45611</v>
      </c>
      <c r="U91" s="150"/>
      <c r="V91" s="147">
        <v>2878848</v>
      </c>
      <c r="W91" s="147">
        <v>0</v>
      </c>
      <c r="X91" s="147">
        <v>0</v>
      </c>
      <c r="Y91" s="147">
        <v>0</v>
      </c>
      <c r="Z91" s="145"/>
      <c r="AA91" s="145"/>
      <c r="AB91" s="147">
        <v>57577</v>
      </c>
      <c r="AC91" s="149" t="s">
        <v>1420</v>
      </c>
      <c r="AD91" s="147">
        <v>0</v>
      </c>
      <c r="AE91" s="149"/>
      <c r="AF91" s="149"/>
      <c r="AG91" s="149"/>
      <c r="AH91" s="149"/>
      <c r="AI91" s="149"/>
      <c r="AJ91" s="147">
        <v>2878848</v>
      </c>
      <c r="AK91" s="147">
        <v>0</v>
      </c>
      <c r="AL91" s="147">
        <v>0</v>
      </c>
      <c r="AM91" s="147">
        <v>0</v>
      </c>
      <c r="AN91" s="147">
        <v>0</v>
      </c>
      <c r="AO91" s="147">
        <v>0</v>
      </c>
      <c r="AP91" s="147">
        <v>0</v>
      </c>
      <c r="AQ91" s="147">
        <v>0</v>
      </c>
      <c r="AR91" s="147">
        <v>0</v>
      </c>
      <c r="AS91" s="147">
        <v>0</v>
      </c>
      <c r="AT91" s="147">
        <v>0</v>
      </c>
      <c r="AU91" s="145"/>
      <c r="AV91" s="150"/>
      <c r="AW91" s="145"/>
      <c r="AX91" s="147">
        <v>0</v>
      </c>
      <c r="AY91" s="147">
        <v>2821271</v>
      </c>
      <c r="AZ91" s="147">
        <v>57577</v>
      </c>
      <c r="BA91" s="145">
        <v>4800066453</v>
      </c>
      <c r="BB91" s="150">
        <v>45639</v>
      </c>
      <c r="BC91" s="145" t="s">
        <v>1680</v>
      </c>
      <c r="BD91" s="147">
        <v>26525635</v>
      </c>
    </row>
    <row r="92" spans="1:56">
      <c r="A92" s="144">
        <v>900231793</v>
      </c>
      <c r="B92" s="145" t="s">
        <v>1406</v>
      </c>
      <c r="C92" s="145" t="s">
        <v>231</v>
      </c>
      <c r="D92" s="145">
        <v>13122</v>
      </c>
      <c r="E92" s="145" t="s">
        <v>787</v>
      </c>
      <c r="F92" s="145" t="s">
        <v>1622</v>
      </c>
      <c r="G92" s="145" t="s">
        <v>1623</v>
      </c>
      <c r="H92" s="146">
        <v>45604</v>
      </c>
      <c r="I92" s="146">
        <v>45604</v>
      </c>
      <c r="J92" s="147">
        <v>2878848</v>
      </c>
      <c r="K92" s="147">
        <v>2878848</v>
      </c>
      <c r="L92" s="148"/>
      <c r="M92" s="145" t="e">
        <v>#N/A</v>
      </c>
      <c r="N92" s="145" t="s">
        <v>1665</v>
      </c>
      <c r="O92" s="147">
        <v>0</v>
      </c>
      <c r="P92" s="149"/>
      <c r="Q92" s="145" t="s">
        <v>1419</v>
      </c>
      <c r="R92" s="150">
        <v>45602</v>
      </c>
      <c r="S92" s="150">
        <v>45604</v>
      </c>
      <c r="T92" s="150">
        <v>45611</v>
      </c>
      <c r="U92" s="150"/>
      <c r="V92" s="147">
        <v>2878848</v>
      </c>
      <c r="W92" s="147">
        <v>0</v>
      </c>
      <c r="X92" s="147">
        <v>0</v>
      </c>
      <c r="Y92" s="147">
        <v>0</v>
      </c>
      <c r="Z92" s="145"/>
      <c r="AA92" s="145"/>
      <c r="AB92" s="147">
        <v>57577</v>
      </c>
      <c r="AC92" s="149" t="s">
        <v>1420</v>
      </c>
      <c r="AD92" s="147">
        <v>0</v>
      </c>
      <c r="AE92" s="149"/>
      <c r="AF92" s="149"/>
      <c r="AG92" s="149"/>
      <c r="AH92" s="149"/>
      <c r="AI92" s="149"/>
      <c r="AJ92" s="147">
        <v>2878848</v>
      </c>
      <c r="AK92" s="147">
        <v>0</v>
      </c>
      <c r="AL92" s="147">
        <v>0</v>
      </c>
      <c r="AM92" s="147">
        <v>0</v>
      </c>
      <c r="AN92" s="147">
        <v>0</v>
      </c>
      <c r="AO92" s="147">
        <v>0</v>
      </c>
      <c r="AP92" s="147">
        <v>0</v>
      </c>
      <c r="AQ92" s="147">
        <v>0</v>
      </c>
      <c r="AR92" s="147">
        <v>0</v>
      </c>
      <c r="AS92" s="147">
        <v>0</v>
      </c>
      <c r="AT92" s="147">
        <v>0</v>
      </c>
      <c r="AU92" s="145"/>
      <c r="AV92" s="150"/>
      <c r="AW92" s="145"/>
      <c r="AX92" s="147">
        <v>0</v>
      </c>
      <c r="AY92" s="147">
        <v>2821271</v>
      </c>
      <c r="AZ92" s="147">
        <v>57577</v>
      </c>
      <c r="BA92" s="145">
        <v>4800066453</v>
      </c>
      <c r="BB92" s="150">
        <v>45639</v>
      </c>
      <c r="BC92" s="145" t="s">
        <v>1680</v>
      </c>
      <c r="BD92" s="147">
        <v>26525635</v>
      </c>
    </row>
    <row r="93" spans="1:56">
      <c r="A93" s="144">
        <v>900231793</v>
      </c>
      <c r="B93" s="145" t="s">
        <v>1406</v>
      </c>
      <c r="C93" s="145" t="s">
        <v>231</v>
      </c>
      <c r="D93" s="145">
        <v>13123</v>
      </c>
      <c r="E93" s="145" t="s">
        <v>788</v>
      </c>
      <c r="F93" s="145" t="s">
        <v>1624</v>
      </c>
      <c r="G93" s="145" t="s">
        <v>1625</v>
      </c>
      <c r="H93" s="146">
        <v>45604</v>
      </c>
      <c r="I93" s="146">
        <v>45604</v>
      </c>
      <c r="J93" s="147">
        <v>2878848</v>
      </c>
      <c r="K93" s="147">
        <v>2878848</v>
      </c>
      <c r="L93" s="148"/>
      <c r="M93" s="145" t="e">
        <v>#N/A</v>
      </c>
      <c r="N93" s="145" t="s">
        <v>1665</v>
      </c>
      <c r="O93" s="147">
        <v>0</v>
      </c>
      <c r="P93" s="149"/>
      <c r="Q93" s="145" t="s">
        <v>1419</v>
      </c>
      <c r="R93" s="150">
        <v>45602</v>
      </c>
      <c r="S93" s="150">
        <v>45604</v>
      </c>
      <c r="T93" s="150">
        <v>45611</v>
      </c>
      <c r="U93" s="150"/>
      <c r="V93" s="147">
        <v>2878848</v>
      </c>
      <c r="W93" s="147">
        <v>0</v>
      </c>
      <c r="X93" s="147">
        <v>0</v>
      </c>
      <c r="Y93" s="147">
        <v>0</v>
      </c>
      <c r="Z93" s="145"/>
      <c r="AA93" s="145"/>
      <c r="AB93" s="147">
        <v>57577</v>
      </c>
      <c r="AC93" s="149" t="s">
        <v>1420</v>
      </c>
      <c r="AD93" s="147">
        <v>0</v>
      </c>
      <c r="AE93" s="149"/>
      <c r="AF93" s="149"/>
      <c r="AG93" s="149"/>
      <c r="AH93" s="149"/>
      <c r="AI93" s="149"/>
      <c r="AJ93" s="147">
        <v>2878848</v>
      </c>
      <c r="AK93" s="147">
        <v>0</v>
      </c>
      <c r="AL93" s="147">
        <v>0</v>
      </c>
      <c r="AM93" s="147">
        <v>0</v>
      </c>
      <c r="AN93" s="147">
        <v>0</v>
      </c>
      <c r="AO93" s="147">
        <v>0</v>
      </c>
      <c r="AP93" s="147">
        <v>0</v>
      </c>
      <c r="AQ93" s="147">
        <v>0</v>
      </c>
      <c r="AR93" s="147">
        <v>0</v>
      </c>
      <c r="AS93" s="147">
        <v>0</v>
      </c>
      <c r="AT93" s="147">
        <v>0</v>
      </c>
      <c r="AU93" s="145"/>
      <c r="AV93" s="150"/>
      <c r="AW93" s="145"/>
      <c r="AX93" s="147">
        <v>0</v>
      </c>
      <c r="AY93" s="147">
        <v>2821271</v>
      </c>
      <c r="AZ93" s="147">
        <v>57577</v>
      </c>
      <c r="BA93" s="145">
        <v>4800066453</v>
      </c>
      <c r="BB93" s="150">
        <v>45639</v>
      </c>
      <c r="BC93" s="145" t="s">
        <v>1680</v>
      </c>
      <c r="BD93" s="147">
        <v>26525635</v>
      </c>
    </row>
    <row r="94" spans="1:56">
      <c r="A94" s="144">
        <v>900231793</v>
      </c>
      <c r="B94" s="145" t="s">
        <v>1406</v>
      </c>
      <c r="C94" s="145" t="s">
        <v>231</v>
      </c>
      <c r="D94" s="145">
        <v>13124</v>
      </c>
      <c r="E94" s="145" t="s">
        <v>789</v>
      </c>
      <c r="F94" s="145" t="s">
        <v>1626</v>
      </c>
      <c r="G94" s="145" t="s">
        <v>1627</v>
      </c>
      <c r="H94" s="146">
        <v>45604</v>
      </c>
      <c r="I94" s="146">
        <v>45604</v>
      </c>
      <c r="J94" s="147">
        <v>2878848</v>
      </c>
      <c r="K94" s="147">
        <v>2878848</v>
      </c>
      <c r="L94" s="148"/>
      <c r="M94" s="145" t="e">
        <v>#N/A</v>
      </c>
      <c r="N94" s="145" t="s">
        <v>1665</v>
      </c>
      <c r="O94" s="147">
        <v>0</v>
      </c>
      <c r="P94" s="149"/>
      <c r="Q94" s="145" t="s">
        <v>1419</v>
      </c>
      <c r="R94" s="150">
        <v>45602</v>
      </c>
      <c r="S94" s="150">
        <v>45604</v>
      </c>
      <c r="T94" s="150">
        <v>45611</v>
      </c>
      <c r="U94" s="150"/>
      <c r="V94" s="147">
        <v>2878848</v>
      </c>
      <c r="W94" s="147">
        <v>0</v>
      </c>
      <c r="X94" s="147">
        <v>0</v>
      </c>
      <c r="Y94" s="147">
        <v>0</v>
      </c>
      <c r="Z94" s="145"/>
      <c r="AA94" s="145"/>
      <c r="AB94" s="147">
        <v>57577</v>
      </c>
      <c r="AC94" s="149" t="s">
        <v>1420</v>
      </c>
      <c r="AD94" s="147">
        <v>0</v>
      </c>
      <c r="AE94" s="149"/>
      <c r="AF94" s="149"/>
      <c r="AG94" s="149"/>
      <c r="AH94" s="149"/>
      <c r="AI94" s="149"/>
      <c r="AJ94" s="147">
        <v>2878848</v>
      </c>
      <c r="AK94" s="147">
        <v>0</v>
      </c>
      <c r="AL94" s="147">
        <v>0</v>
      </c>
      <c r="AM94" s="147">
        <v>0</v>
      </c>
      <c r="AN94" s="147">
        <v>0</v>
      </c>
      <c r="AO94" s="147">
        <v>0</v>
      </c>
      <c r="AP94" s="147">
        <v>0</v>
      </c>
      <c r="AQ94" s="147">
        <v>0</v>
      </c>
      <c r="AR94" s="147">
        <v>0</v>
      </c>
      <c r="AS94" s="147">
        <v>0</v>
      </c>
      <c r="AT94" s="147">
        <v>0</v>
      </c>
      <c r="AU94" s="145"/>
      <c r="AV94" s="150"/>
      <c r="AW94" s="145"/>
      <c r="AX94" s="147">
        <v>0</v>
      </c>
      <c r="AY94" s="147">
        <v>2821271</v>
      </c>
      <c r="AZ94" s="147">
        <v>57577</v>
      </c>
      <c r="BA94" s="145">
        <v>4800066453</v>
      </c>
      <c r="BB94" s="150">
        <v>45639</v>
      </c>
      <c r="BC94" s="145" t="s">
        <v>1680</v>
      </c>
      <c r="BD94" s="147">
        <v>26525635</v>
      </c>
    </row>
    <row r="95" spans="1:56">
      <c r="A95" s="144">
        <v>900231793</v>
      </c>
      <c r="B95" s="145" t="s">
        <v>1406</v>
      </c>
      <c r="C95" s="145" t="s">
        <v>231</v>
      </c>
      <c r="D95" s="145">
        <v>13125</v>
      </c>
      <c r="E95" s="145" t="s">
        <v>790</v>
      </c>
      <c r="F95" s="145" t="s">
        <v>1632</v>
      </c>
      <c r="G95" s="145" t="s">
        <v>1633</v>
      </c>
      <c r="H95" s="146">
        <v>45604</v>
      </c>
      <c r="I95" s="146">
        <v>45604</v>
      </c>
      <c r="J95" s="147">
        <v>3100298</v>
      </c>
      <c r="K95" s="147">
        <v>3100298</v>
      </c>
      <c r="L95" s="148"/>
      <c r="M95" s="145" t="e">
        <v>#N/A</v>
      </c>
      <c r="N95" s="145" t="s">
        <v>1665</v>
      </c>
      <c r="O95" s="147">
        <v>0</v>
      </c>
      <c r="P95" s="149"/>
      <c r="Q95" s="145" t="s">
        <v>1419</v>
      </c>
      <c r="R95" s="150">
        <v>45602</v>
      </c>
      <c r="S95" s="150">
        <v>45604</v>
      </c>
      <c r="T95" s="150">
        <v>45611</v>
      </c>
      <c r="U95" s="150"/>
      <c r="V95" s="147">
        <v>3100298</v>
      </c>
      <c r="W95" s="147">
        <v>0</v>
      </c>
      <c r="X95" s="147">
        <v>0</v>
      </c>
      <c r="Y95" s="147">
        <v>0</v>
      </c>
      <c r="Z95" s="145"/>
      <c r="AA95" s="145"/>
      <c r="AB95" s="147">
        <v>62006</v>
      </c>
      <c r="AC95" s="149" t="s">
        <v>1420</v>
      </c>
      <c r="AD95" s="147">
        <v>0</v>
      </c>
      <c r="AE95" s="149"/>
      <c r="AF95" s="149"/>
      <c r="AG95" s="149"/>
      <c r="AH95" s="149"/>
      <c r="AI95" s="149"/>
      <c r="AJ95" s="147">
        <v>3100298</v>
      </c>
      <c r="AK95" s="147">
        <v>0</v>
      </c>
      <c r="AL95" s="147">
        <v>0</v>
      </c>
      <c r="AM95" s="147">
        <v>0</v>
      </c>
      <c r="AN95" s="147">
        <v>0</v>
      </c>
      <c r="AO95" s="147">
        <v>0</v>
      </c>
      <c r="AP95" s="147">
        <v>0</v>
      </c>
      <c r="AQ95" s="147">
        <v>0</v>
      </c>
      <c r="AR95" s="147">
        <v>0</v>
      </c>
      <c r="AS95" s="147">
        <v>0</v>
      </c>
      <c r="AT95" s="147">
        <v>0</v>
      </c>
      <c r="AU95" s="145"/>
      <c r="AV95" s="150"/>
      <c r="AW95" s="145"/>
      <c r="AX95" s="147">
        <v>0</v>
      </c>
      <c r="AY95" s="147">
        <v>3038292</v>
      </c>
      <c r="AZ95" s="147">
        <v>62006</v>
      </c>
      <c r="BA95" s="145">
        <v>4800066453</v>
      </c>
      <c r="BB95" s="150">
        <v>45639</v>
      </c>
      <c r="BC95" s="145" t="s">
        <v>1680</v>
      </c>
      <c r="BD95" s="147">
        <v>26525635</v>
      </c>
    </row>
    <row r="96" spans="1:56">
      <c r="A96" s="144">
        <v>900231793</v>
      </c>
      <c r="B96" s="145" t="s">
        <v>1406</v>
      </c>
      <c r="C96" s="145" t="s">
        <v>231</v>
      </c>
      <c r="D96" s="145">
        <v>13126</v>
      </c>
      <c r="E96" s="145" t="s">
        <v>791</v>
      </c>
      <c r="F96" s="145" t="s">
        <v>1634</v>
      </c>
      <c r="G96" s="145" t="s">
        <v>1635</v>
      </c>
      <c r="H96" s="146">
        <v>45604</v>
      </c>
      <c r="I96" s="146">
        <v>45604</v>
      </c>
      <c r="J96" s="147">
        <v>3100298</v>
      </c>
      <c r="K96" s="147">
        <v>3100298</v>
      </c>
      <c r="L96" s="148"/>
      <c r="M96" s="145" t="e">
        <v>#N/A</v>
      </c>
      <c r="N96" s="145" t="s">
        <v>1665</v>
      </c>
      <c r="O96" s="147">
        <v>0</v>
      </c>
      <c r="P96" s="149"/>
      <c r="Q96" s="145" t="s">
        <v>1419</v>
      </c>
      <c r="R96" s="150">
        <v>45602</v>
      </c>
      <c r="S96" s="150">
        <v>45604</v>
      </c>
      <c r="T96" s="150">
        <v>45611</v>
      </c>
      <c r="U96" s="150"/>
      <c r="V96" s="147">
        <v>3100298</v>
      </c>
      <c r="W96" s="147">
        <v>0</v>
      </c>
      <c r="X96" s="147">
        <v>0</v>
      </c>
      <c r="Y96" s="147">
        <v>0</v>
      </c>
      <c r="Z96" s="145"/>
      <c r="AA96" s="145"/>
      <c r="AB96" s="147">
        <v>62006</v>
      </c>
      <c r="AC96" s="149" t="s">
        <v>1420</v>
      </c>
      <c r="AD96" s="147">
        <v>0</v>
      </c>
      <c r="AE96" s="149"/>
      <c r="AF96" s="149"/>
      <c r="AG96" s="149"/>
      <c r="AH96" s="149"/>
      <c r="AI96" s="149"/>
      <c r="AJ96" s="147">
        <v>3100298</v>
      </c>
      <c r="AK96" s="147">
        <v>0</v>
      </c>
      <c r="AL96" s="147">
        <v>0</v>
      </c>
      <c r="AM96" s="147">
        <v>0</v>
      </c>
      <c r="AN96" s="147">
        <v>0</v>
      </c>
      <c r="AO96" s="147">
        <v>0</v>
      </c>
      <c r="AP96" s="147">
        <v>0</v>
      </c>
      <c r="AQ96" s="147">
        <v>0</v>
      </c>
      <c r="AR96" s="147">
        <v>0</v>
      </c>
      <c r="AS96" s="147">
        <v>0</v>
      </c>
      <c r="AT96" s="147">
        <v>0</v>
      </c>
      <c r="AU96" s="145"/>
      <c r="AV96" s="150"/>
      <c r="AW96" s="145"/>
      <c r="AX96" s="147">
        <v>0</v>
      </c>
      <c r="AY96" s="147">
        <v>3038292</v>
      </c>
      <c r="AZ96" s="147">
        <v>62006</v>
      </c>
      <c r="BA96" s="145">
        <v>4800066453</v>
      </c>
      <c r="BB96" s="150">
        <v>45639</v>
      </c>
      <c r="BC96" s="145" t="s">
        <v>1680</v>
      </c>
      <c r="BD96" s="147">
        <v>26525635</v>
      </c>
    </row>
    <row r="97" spans="1:56">
      <c r="A97" s="144">
        <v>900231793</v>
      </c>
      <c r="B97" s="145" t="s">
        <v>1406</v>
      </c>
      <c r="C97" s="145" t="s">
        <v>231</v>
      </c>
      <c r="D97" s="145">
        <v>13127</v>
      </c>
      <c r="E97" s="145" t="s">
        <v>792</v>
      </c>
      <c r="F97" s="145" t="s">
        <v>1636</v>
      </c>
      <c r="G97" s="145" t="s">
        <v>1637</v>
      </c>
      <c r="H97" s="146">
        <v>45604</v>
      </c>
      <c r="I97" s="146">
        <v>45604</v>
      </c>
      <c r="J97" s="147">
        <v>3100298</v>
      </c>
      <c r="K97" s="147">
        <v>3100298</v>
      </c>
      <c r="L97" s="148"/>
      <c r="M97" s="145" t="e">
        <v>#N/A</v>
      </c>
      <c r="N97" s="145" t="s">
        <v>1665</v>
      </c>
      <c r="O97" s="147">
        <v>0</v>
      </c>
      <c r="P97" s="149"/>
      <c r="Q97" s="145" t="s">
        <v>1419</v>
      </c>
      <c r="R97" s="150">
        <v>45602</v>
      </c>
      <c r="S97" s="150">
        <v>45604</v>
      </c>
      <c r="T97" s="150">
        <v>45611</v>
      </c>
      <c r="U97" s="150"/>
      <c r="V97" s="147">
        <v>3100298</v>
      </c>
      <c r="W97" s="147">
        <v>0</v>
      </c>
      <c r="X97" s="147">
        <v>0</v>
      </c>
      <c r="Y97" s="147">
        <v>0</v>
      </c>
      <c r="Z97" s="145"/>
      <c r="AA97" s="145"/>
      <c r="AB97" s="147">
        <v>62006</v>
      </c>
      <c r="AC97" s="149" t="s">
        <v>1420</v>
      </c>
      <c r="AD97" s="147">
        <v>0</v>
      </c>
      <c r="AE97" s="149"/>
      <c r="AF97" s="149"/>
      <c r="AG97" s="149"/>
      <c r="AH97" s="149"/>
      <c r="AI97" s="149"/>
      <c r="AJ97" s="147">
        <v>3100298</v>
      </c>
      <c r="AK97" s="147">
        <v>0</v>
      </c>
      <c r="AL97" s="147">
        <v>0</v>
      </c>
      <c r="AM97" s="147">
        <v>0</v>
      </c>
      <c r="AN97" s="147">
        <v>0</v>
      </c>
      <c r="AO97" s="147">
        <v>0</v>
      </c>
      <c r="AP97" s="147">
        <v>0</v>
      </c>
      <c r="AQ97" s="147">
        <v>0</v>
      </c>
      <c r="AR97" s="147">
        <v>0</v>
      </c>
      <c r="AS97" s="147">
        <v>0</v>
      </c>
      <c r="AT97" s="147">
        <v>0</v>
      </c>
      <c r="AU97" s="145"/>
      <c r="AV97" s="150"/>
      <c r="AW97" s="145"/>
      <c r="AX97" s="147">
        <v>0</v>
      </c>
      <c r="AY97" s="147">
        <v>3038292</v>
      </c>
      <c r="AZ97" s="147">
        <v>62006</v>
      </c>
      <c r="BA97" s="145">
        <v>4800066453</v>
      </c>
      <c r="BB97" s="150">
        <v>45639</v>
      </c>
      <c r="BC97" s="145" t="s">
        <v>1680</v>
      </c>
      <c r="BD97" s="147">
        <v>26525635</v>
      </c>
    </row>
    <row r="98" spans="1:56">
      <c r="A98" s="144">
        <v>900231793</v>
      </c>
      <c r="B98" s="145" t="s">
        <v>1406</v>
      </c>
      <c r="C98" s="145" t="s">
        <v>231</v>
      </c>
      <c r="D98" s="145">
        <v>13128</v>
      </c>
      <c r="E98" s="145" t="s">
        <v>793</v>
      </c>
      <c r="F98" s="145" t="s">
        <v>1638</v>
      </c>
      <c r="G98" s="145" t="s">
        <v>1639</v>
      </c>
      <c r="H98" s="146">
        <v>45604</v>
      </c>
      <c r="I98" s="146">
        <v>45604</v>
      </c>
      <c r="J98" s="147">
        <v>3100298</v>
      </c>
      <c r="K98" s="147">
        <v>3100298</v>
      </c>
      <c r="L98" s="148"/>
      <c r="M98" s="145" t="e">
        <v>#N/A</v>
      </c>
      <c r="N98" s="145" t="s">
        <v>1665</v>
      </c>
      <c r="O98" s="147">
        <v>0</v>
      </c>
      <c r="P98" s="149"/>
      <c r="Q98" s="145" t="s">
        <v>1419</v>
      </c>
      <c r="R98" s="150">
        <v>45602</v>
      </c>
      <c r="S98" s="150">
        <v>45604</v>
      </c>
      <c r="T98" s="150">
        <v>45611</v>
      </c>
      <c r="U98" s="150"/>
      <c r="V98" s="147">
        <v>3100298</v>
      </c>
      <c r="W98" s="147">
        <v>0</v>
      </c>
      <c r="X98" s="147">
        <v>0</v>
      </c>
      <c r="Y98" s="147">
        <v>0</v>
      </c>
      <c r="Z98" s="145"/>
      <c r="AA98" s="145"/>
      <c r="AB98" s="147">
        <v>62006</v>
      </c>
      <c r="AC98" s="149" t="s">
        <v>1420</v>
      </c>
      <c r="AD98" s="147">
        <v>0</v>
      </c>
      <c r="AE98" s="149"/>
      <c r="AF98" s="149"/>
      <c r="AG98" s="149"/>
      <c r="AH98" s="149"/>
      <c r="AI98" s="149"/>
      <c r="AJ98" s="147">
        <v>3100298</v>
      </c>
      <c r="AK98" s="147">
        <v>0</v>
      </c>
      <c r="AL98" s="147">
        <v>0</v>
      </c>
      <c r="AM98" s="147">
        <v>0</v>
      </c>
      <c r="AN98" s="147">
        <v>0</v>
      </c>
      <c r="AO98" s="147">
        <v>0</v>
      </c>
      <c r="AP98" s="147">
        <v>0</v>
      </c>
      <c r="AQ98" s="147">
        <v>0</v>
      </c>
      <c r="AR98" s="147">
        <v>0</v>
      </c>
      <c r="AS98" s="147">
        <v>0</v>
      </c>
      <c r="AT98" s="147">
        <v>0</v>
      </c>
      <c r="AU98" s="145"/>
      <c r="AV98" s="150"/>
      <c r="AW98" s="145"/>
      <c r="AX98" s="147">
        <v>0</v>
      </c>
      <c r="AY98" s="147">
        <v>3038292</v>
      </c>
      <c r="AZ98" s="147">
        <v>62006</v>
      </c>
      <c r="BA98" s="145">
        <v>4800066453</v>
      </c>
      <c r="BB98" s="150">
        <v>45639</v>
      </c>
      <c r="BC98" s="145" t="s">
        <v>1680</v>
      </c>
      <c r="BD98" s="147">
        <v>26525635</v>
      </c>
    </row>
    <row r="99" spans="1:56">
      <c r="A99" s="144">
        <v>900231793</v>
      </c>
      <c r="B99" s="145" t="s">
        <v>1406</v>
      </c>
      <c r="C99" s="145" t="s">
        <v>231</v>
      </c>
      <c r="D99" s="145">
        <v>7061</v>
      </c>
      <c r="E99" s="145" t="s">
        <v>252</v>
      </c>
      <c r="F99" s="145" t="s">
        <v>1568</v>
      </c>
      <c r="G99" s="145" t="s">
        <v>1569</v>
      </c>
      <c r="H99" s="146">
        <v>45208</v>
      </c>
      <c r="I99" s="146">
        <v>45208</v>
      </c>
      <c r="J99" s="147">
        <v>2665600</v>
      </c>
      <c r="K99" s="147">
        <v>2665600</v>
      </c>
      <c r="L99" s="148"/>
      <c r="M99" s="145" t="s">
        <v>1665</v>
      </c>
      <c r="N99" s="145" t="s">
        <v>1665</v>
      </c>
      <c r="O99" s="147">
        <v>0</v>
      </c>
      <c r="P99" s="149"/>
      <c r="Q99" s="145" t="s">
        <v>1419</v>
      </c>
      <c r="R99" s="150">
        <v>45203</v>
      </c>
      <c r="S99" s="150">
        <v>45208</v>
      </c>
      <c r="T99" s="150">
        <v>45210</v>
      </c>
      <c r="U99" s="150"/>
      <c r="V99" s="147">
        <v>2665600</v>
      </c>
      <c r="W99" s="147">
        <v>0</v>
      </c>
      <c r="X99" s="147">
        <v>0</v>
      </c>
      <c r="Y99" s="147">
        <v>0</v>
      </c>
      <c r="Z99" s="145"/>
      <c r="AA99" s="145"/>
      <c r="AB99" s="147">
        <v>53312</v>
      </c>
      <c r="AC99" s="149" t="s">
        <v>1420</v>
      </c>
      <c r="AD99" s="147">
        <v>0</v>
      </c>
      <c r="AE99" s="149"/>
      <c r="AF99" s="149"/>
      <c r="AG99" s="149"/>
      <c r="AH99" s="149"/>
      <c r="AI99" s="149"/>
      <c r="AJ99" s="147">
        <v>2665600</v>
      </c>
      <c r="AK99" s="147">
        <v>0</v>
      </c>
      <c r="AL99" s="147">
        <v>0</v>
      </c>
      <c r="AM99" s="147">
        <v>0</v>
      </c>
      <c r="AN99" s="147">
        <v>0</v>
      </c>
      <c r="AO99" s="147">
        <v>0</v>
      </c>
      <c r="AP99" s="147">
        <v>0</v>
      </c>
      <c r="AQ99" s="147">
        <v>0</v>
      </c>
      <c r="AR99" s="147">
        <v>0</v>
      </c>
      <c r="AS99" s="147">
        <v>2045452.4</v>
      </c>
      <c r="AT99" s="147">
        <v>0</v>
      </c>
      <c r="AU99" s="145">
        <v>4800065752</v>
      </c>
      <c r="AV99" s="150">
        <v>45594</v>
      </c>
      <c r="AW99" s="145" t="s">
        <v>1667</v>
      </c>
      <c r="AX99" s="147">
        <v>39027844</v>
      </c>
      <c r="AY99" s="147">
        <v>566835.6</v>
      </c>
      <c r="AZ99" s="147">
        <v>53312</v>
      </c>
      <c r="BA99" s="145">
        <v>4800063573</v>
      </c>
      <c r="BB99" s="150">
        <v>45412</v>
      </c>
      <c r="BC99" s="145" t="s">
        <v>1673</v>
      </c>
      <c r="BD99" s="147">
        <v>566835.6</v>
      </c>
    </row>
    <row r="100" spans="1:56">
      <c r="A100" s="144">
        <v>900231793</v>
      </c>
      <c r="B100" s="145" t="s">
        <v>1406</v>
      </c>
      <c r="C100" s="145" t="s">
        <v>231</v>
      </c>
      <c r="D100" s="145">
        <v>4904</v>
      </c>
      <c r="E100" s="145" t="s">
        <v>239</v>
      </c>
      <c r="F100" s="145" t="s">
        <v>1640</v>
      </c>
      <c r="G100" s="145" t="s">
        <v>1641</v>
      </c>
      <c r="H100" s="146">
        <v>45058</v>
      </c>
      <c r="I100" s="146">
        <v>45078</v>
      </c>
      <c r="J100" s="147">
        <v>2665600</v>
      </c>
      <c r="K100" s="147">
        <v>2665600</v>
      </c>
      <c r="L100" s="148"/>
      <c r="M100" s="145" t="s">
        <v>1409</v>
      </c>
      <c r="N100" s="145" t="s">
        <v>1409</v>
      </c>
      <c r="O100" s="147">
        <v>0</v>
      </c>
      <c r="P100" s="149"/>
      <c r="Q100" s="145" t="s">
        <v>1642</v>
      </c>
      <c r="R100" s="150">
        <v>45058</v>
      </c>
      <c r="S100" s="150"/>
      <c r="T100" s="150"/>
      <c r="U100" s="150"/>
      <c r="V100" s="147">
        <v>2665600</v>
      </c>
      <c r="W100" s="147">
        <v>0</v>
      </c>
      <c r="X100" s="147">
        <v>0</v>
      </c>
      <c r="Y100" s="147">
        <v>0</v>
      </c>
      <c r="Z100" s="145"/>
      <c r="AA100" s="145"/>
      <c r="AB100" s="147">
        <v>0</v>
      </c>
      <c r="AC100" s="149"/>
      <c r="AD100" s="147">
        <v>2665600</v>
      </c>
      <c r="AE100" s="149" t="s">
        <v>1382</v>
      </c>
      <c r="AF100" s="149" t="s">
        <v>1643</v>
      </c>
      <c r="AG100" s="149" t="s">
        <v>1644</v>
      </c>
      <c r="AH100" s="149" t="s">
        <v>1414</v>
      </c>
      <c r="AI100" s="149" t="s">
        <v>1415</v>
      </c>
      <c r="AJ100" s="147">
        <v>0</v>
      </c>
      <c r="AK100" s="147">
        <v>2665600</v>
      </c>
      <c r="AL100" s="147">
        <v>0</v>
      </c>
      <c r="AM100" s="147">
        <v>0</v>
      </c>
      <c r="AN100" s="147">
        <v>0</v>
      </c>
      <c r="AO100" s="147">
        <v>0</v>
      </c>
      <c r="AP100" s="147">
        <v>0</v>
      </c>
      <c r="AQ100" s="147">
        <v>0</v>
      </c>
      <c r="AR100" s="147">
        <v>0</v>
      </c>
      <c r="AS100" s="147">
        <v>0</v>
      </c>
      <c r="AT100" s="147">
        <v>0</v>
      </c>
      <c r="AU100" s="145"/>
      <c r="AV100" s="150"/>
      <c r="AW100" s="145"/>
      <c r="AX100" s="147">
        <v>0</v>
      </c>
      <c r="AY100" s="147">
        <v>0</v>
      </c>
      <c r="AZ100" s="147">
        <v>0</v>
      </c>
      <c r="BA100" s="145"/>
      <c r="BB100" s="150"/>
      <c r="BC100" s="145"/>
      <c r="BD100" s="147">
        <v>0</v>
      </c>
    </row>
    <row r="101" spans="1:56">
      <c r="A101" s="144">
        <v>900231793</v>
      </c>
      <c r="B101" s="145" t="s">
        <v>1406</v>
      </c>
      <c r="C101" s="145" t="s">
        <v>231</v>
      </c>
      <c r="D101" s="145">
        <v>5767</v>
      </c>
      <c r="E101" s="145" t="s">
        <v>281</v>
      </c>
      <c r="F101" s="145" t="s">
        <v>1407</v>
      </c>
      <c r="G101" s="145" t="s">
        <v>1408</v>
      </c>
      <c r="H101" s="146">
        <v>45124</v>
      </c>
      <c r="I101" s="146">
        <v>45124</v>
      </c>
      <c r="J101" s="147">
        <v>5376000</v>
      </c>
      <c r="K101" s="147">
        <v>5376000</v>
      </c>
      <c r="L101" s="148"/>
      <c r="M101" s="145" t="s">
        <v>1409</v>
      </c>
      <c r="N101" s="145" t="s">
        <v>1409</v>
      </c>
      <c r="O101" s="147">
        <v>0</v>
      </c>
      <c r="P101" s="149"/>
      <c r="Q101" s="145" t="s">
        <v>1410</v>
      </c>
      <c r="R101" s="150">
        <v>45112</v>
      </c>
      <c r="S101" s="150">
        <v>45124</v>
      </c>
      <c r="T101" s="150"/>
      <c r="U101" s="150">
        <v>45208</v>
      </c>
      <c r="V101" s="147">
        <v>5376000</v>
      </c>
      <c r="W101" s="147">
        <v>0</v>
      </c>
      <c r="X101" s="147">
        <v>0</v>
      </c>
      <c r="Y101" s="147">
        <v>5376000</v>
      </c>
      <c r="Z101" s="145"/>
      <c r="AA101" s="145" t="s">
        <v>1411</v>
      </c>
      <c r="AB101" s="147">
        <v>0</v>
      </c>
      <c r="AC101" s="149"/>
      <c r="AD101" s="147">
        <v>5376000</v>
      </c>
      <c r="AE101" s="149" t="s">
        <v>1382</v>
      </c>
      <c r="AF101" s="149" t="s">
        <v>1412</v>
      </c>
      <c r="AG101" s="149" t="s">
        <v>1413</v>
      </c>
      <c r="AH101" s="149" t="s">
        <v>1414</v>
      </c>
      <c r="AI101" s="149" t="s">
        <v>1415</v>
      </c>
      <c r="AJ101" s="147">
        <v>0</v>
      </c>
      <c r="AK101" s="147">
        <v>5376000</v>
      </c>
      <c r="AL101" s="147">
        <v>0</v>
      </c>
      <c r="AM101" s="147">
        <v>0</v>
      </c>
      <c r="AN101" s="147">
        <v>0</v>
      </c>
      <c r="AO101" s="147">
        <v>0</v>
      </c>
      <c r="AP101" s="147">
        <v>0</v>
      </c>
      <c r="AQ101" s="147">
        <v>0</v>
      </c>
      <c r="AR101" s="147">
        <v>0</v>
      </c>
      <c r="AS101" s="147">
        <v>0</v>
      </c>
      <c r="AT101" s="147">
        <v>0</v>
      </c>
      <c r="AU101" s="145"/>
      <c r="AV101" s="150"/>
      <c r="AW101" s="145"/>
      <c r="AX101" s="147">
        <v>0</v>
      </c>
      <c r="AY101" s="147">
        <v>0</v>
      </c>
      <c r="AZ101" s="147">
        <v>0</v>
      </c>
      <c r="BA101" s="145"/>
      <c r="BB101" s="150"/>
      <c r="BC101" s="145"/>
      <c r="BD101" s="147">
        <v>0</v>
      </c>
    </row>
    <row r="102" spans="1:56">
      <c r="A102" s="144">
        <v>900231793</v>
      </c>
      <c r="B102" s="145" t="s">
        <v>1406</v>
      </c>
      <c r="C102" s="145" t="s">
        <v>231</v>
      </c>
      <c r="D102" s="145">
        <v>10988</v>
      </c>
      <c r="E102" s="145" t="s">
        <v>272</v>
      </c>
      <c r="F102" s="145" t="s">
        <v>1427</v>
      </c>
      <c r="G102" s="145" t="s">
        <v>1428</v>
      </c>
      <c r="H102" s="146">
        <v>45479</v>
      </c>
      <c r="I102" s="146">
        <v>45479</v>
      </c>
      <c r="J102" s="147">
        <v>66528</v>
      </c>
      <c r="K102" s="147">
        <v>66528</v>
      </c>
      <c r="L102" s="148"/>
      <c r="M102" s="145" t="s">
        <v>1418</v>
      </c>
      <c r="N102" s="145" t="s">
        <v>1418</v>
      </c>
      <c r="O102" s="147">
        <v>66528</v>
      </c>
      <c r="P102" s="149">
        <v>1222505022</v>
      </c>
      <c r="Q102" s="145" t="s">
        <v>1419</v>
      </c>
      <c r="R102" s="150">
        <v>45479</v>
      </c>
      <c r="S102" s="150">
        <v>45482</v>
      </c>
      <c r="T102" s="150">
        <v>45489</v>
      </c>
      <c r="U102" s="150"/>
      <c r="V102" s="147">
        <v>66528</v>
      </c>
      <c r="W102" s="147">
        <v>0</v>
      </c>
      <c r="X102" s="147">
        <v>0</v>
      </c>
      <c r="Y102" s="147">
        <v>0</v>
      </c>
      <c r="Z102" s="145"/>
      <c r="AA102" s="145"/>
      <c r="AB102" s="147">
        <v>0</v>
      </c>
      <c r="AC102" s="149" t="s">
        <v>1420</v>
      </c>
      <c r="AD102" s="147">
        <v>0</v>
      </c>
      <c r="AE102" s="149"/>
      <c r="AF102" s="149"/>
      <c r="AG102" s="149"/>
      <c r="AH102" s="149"/>
      <c r="AI102" s="149"/>
      <c r="AJ102" s="147">
        <v>0</v>
      </c>
      <c r="AK102" s="147">
        <v>0</v>
      </c>
      <c r="AL102" s="147">
        <v>0</v>
      </c>
      <c r="AM102" s="147">
        <v>0</v>
      </c>
      <c r="AN102" s="147">
        <v>0</v>
      </c>
      <c r="AO102" s="147">
        <v>0</v>
      </c>
      <c r="AP102" s="147">
        <v>66528</v>
      </c>
      <c r="AQ102" s="147">
        <v>0</v>
      </c>
      <c r="AR102" s="147">
        <v>0</v>
      </c>
      <c r="AS102" s="147">
        <v>0</v>
      </c>
      <c r="AT102" s="147">
        <v>0</v>
      </c>
      <c r="AU102" s="145"/>
      <c r="AV102" s="150"/>
      <c r="AW102" s="145"/>
      <c r="AX102" s="147">
        <v>0</v>
      </c>
      <c r="AY102" s="147">
        <v>0</v>
      </c>
      <c r="AZ102" s="147">
        <v>0</v>
      </c>
      <c r="BA102" s="145"/>
      <c r="BB102" s="150"/>
      <c r="BC102" s="145"/>
      <c r="BD102" s="147">
        <v>0</v>
      </c>
    </row>
    <row r="103" spans="1:56">
      <c r="A103" s="144">
        <v>900231793</v>
      </c>
      <c r="B103" s="145" t="s">
        <v>1406</v>
      </c>
      <c r="C103" s="145" t="s">
        <v>231</v>
      </c>
      <c r="D103" s="145">
        <v>11508</v>
      </c>
      <c r="E103" s="145" t="s">
        <v>273</v>
      </c>
      <c r="F103" s="145" t="s">
        <v>1429</v>
      </c>
      <c r="G103" s="145" t="s">
        <v>1430</v>
      </c>
      <c r="H103" s="146">
        <v>45512</v>
      </c>
      <c r="I103" s="146">
        <v>45512</v>
      </c>
      <c r="J103" s="147">
        <v>66528</v>
      </c>
      <c r="K103" s="147">
        <v>66528</v>
      </c>
      <c r="L103" s="148"/>
      <c r="M103" s="145" t="s">
        <v>1418</v>
      </c>
      <c r="N103" s="145" t="s">
        <v>1418</v>
      </c>
      <c r="O103" s="147">
        <v>66528</v>
      </c>
      <c r="P103" s="149">
        <v>1222507450</v>
      </c>
      <c r="Q103" s="145" t="s">
        <v>1419</v>
      </c>
      <c r="R103" s="150">
        <v>45509</v>
      </c>
      <c r="S103" s="150">
        <v>45512</v>
      </c>
      <c r="T103" s="150">
        <v>45525</v>
      </c>
      <c r="U103" s="150"/>
      <c r="V103" s="147">
        <v>66528</v>
      </c>
      <c r="W103" s="147">
        <v>0</v>
      </c>
      <c r="X103" s="147">
        <v>0</v>
      </c>
      <c r="Y103" s="147">
        <v>0</v>
      </c>
      <c r="Z103" s="145"/>
      <c r="AA103" s="145"/>
      <c r="AB103" s="147">
        <v>0</v>
      </c>
      <c r="AC103" s="149" t="s">
        <v>1420</v>
      </c>
      <c r="AD103" s="147">
        <v>0</v>
      </c>
      <c r="AE103" s="149"/>
      <c r="AF103" s="149"/>
      <c r="AG103" s="149"/>
      <c r="AH103" s="149"/>
      <c r="AI103" s="149"/>
      <c r="AJ103" s="147">
        <v>0</v>
      </c>
      <c r="AK103" s="147">
        <v>0</v>
      </c>
      <c r="AL103" s="147">
        <v>0</v>
      </c>
      <c r="AM103" s="147">
        <v>0</v>
      </c>
      <c r="AN103" s="147">
        <v>0</v>
      </c>
      <c r="AO103" s="147">
        <v>0</v>
      </c>
      <c r="AP103" s="147">
        <v>66528</v>
      </c>
      <c r="AQ103" s="147">
        <v>0</v>
      </c>
      <c r="AR103" s="147">
        <v>0</v>
      </c>
      <c r="AS103" s="147">
        <v>0</v>
      </c>
      <c r="AT103" s="147">
        <v>0</v>
      </c>
      <c r="AU103" s="145"/>
      <c r="AV103" s="150"/>
      <c r="AW103" s="145"/>
      <c r="AX103" s="147">
        <v>0</v>
      </c>
      <c r="AY103" s="147">
        <v>0</v>
      </c>
      <c r="AZ103" s="147">
        <v>0</v>
      </c>
      <c r="BA103" s="145"/>
      <c r="BB103" s="150"/>
      <c r="BC103" s="145"/>
      <c r="BD103" s="147">
        <v>0</v>
      </c>
    </row>
    <row r="104" spans="1:56">
      <c r="A104" s="144">
        <v>900231793</v>
      </c>
      <c r="B104" s="145" t="s">
        <v>1406</v>
      </c>
      <c r="C104" s="145" t="s">
        <v>231</v>
      </c>
      <c r="D104" s="145">
        <v>12608</v>
      </c>
      <c r="E104" s="145" t="s">
        <v>728</v>
      </c>
      <c r="F104" s="145" t="s">
        <v>1431</v>
      </c>
      <c r="G104" s="145" t="s">
        <v>1432</v>
      </c>
      <c r="H104" s="146">
        <v>45570</v>
      </c>
      <c r="I104" s="146">
        <v>45574</v>
      </c>
      <c r="J104" s="147">
        <v>66528</v>
      </c>
      <c r="K104" s="147">
        <v>66528</v>
      </c>
      <c r="L104" s="148"/>
      <c r="M104" s="145" t="s">
        <v>1418</v>
      </c>
      <c r="N104" s="145" t="s">
        <v>1418</v>
      </c>
      <c r="O104" s="147">
        <v>66528</v>
      </c>
      <c r="P104" s="149">
        <v>1222544247</v>
      </c>
      <c r="Q104" s="145" t="s">
        <v>1419</v>
      </c>
      <c r="R104" s="150">
        <v>45570</v>
      </c>
      <c r="S104" s="150">
        <v>45574</v>
      </c>
      <c r="T104" s="150">
        <v>45575</v>
      </c>
      <c r="U104" s="150"/>
      <c r="V104" s="147">
        <v>66528</v>
      </c>
      <c r="W104" s="147">
        <v>0</v>
      </c>
      <c r="X104" s="147">
        <v>0</v>
      </c>
      <c r="Y104" s="147">
        <v>0</v>
      </c>
      <c r="Z104" s="145"/>
      <c r="AA104" s="145"/>
      <c r="AB104" s="147">
        <v>0</v>
      </c>
      <c r="AC104" s="149" t="s">
        <v>1420</v>
      </c>
      <c r="AD104" s="147">
        <v>0</v>
      </c>
      <c r="AE104" s="149"/>
      <c r="AF104" s="149"/>
      <c r="AG104" s="149"/>
      <c r="AH104" s="149"/>
      <c r="AI104" s="149"/>
      <c r="AJ104" s="147">
        <v>0</v>
      </c>
      <c r="AK104" s="147">
        <v>0</v>
      </c>
      <c r="AL104" s="147">
        <v>0</v>
      </c>
      <c r="AM104" s="147">
        <v>0</v>
      </c>
      <c r="AN104" s="147">
        <v>0</v>
      </c>
      <c r="AO104" s="147">
        <v>0</v>
      </c>
      <c r="AP104" s="147">
        <v>66528</v>
      </c>
      <c r="AQ104" s="147">
        <v>0</v>
      </c>
      <c r="AR104" s="147">
        <v>0</v>
      </c>
      <c r="AS104" s="147">
        <v>0</v>
      </c>
      <c r="AT104" s="147">
        <v>0</v>
      </c>
      <c r="AU104" s="145"/>
      <c r="AV104" s="150"/>
      <c r="AW104" s="145"/>
      <c r="AX104" s="147">
        <v>0</v>
      </c>
      <c r="AY104" s="147">
        <v>0</v>
      </c>
      <c r="AZ104" s="147">
        <v>0</v>
      </c>
      <c r="BA104" s="145"/>
      <c r="BB104" s="150"/>
      <c r="BC104" s="145"/>
      <c r="BD104" s="147">
        <v>0</v>
      </c>
    </row>
    <row r="105" spans="1:56">
      <c r="A105" s="144">
        <v>900231793</v>
      </c>
      <c r="B105" s="145" t="s">
        <v>1406</v>
      </c>
      <c r="C105" s="145" t="s">
        <v>231</v>
      </c>
      <c r="D105" s="145">
        <v>13129</v>
      </c>
      <c r="E105" s="145" t="s">
        <v>778</v>
      </c>
      <c r="F105" s="145" t="s">
        <v>1433</v>
      </c>
      <c r="G105" s="145" t="s">
        <v>1434</v>
      </c>
      <c r="H105" s="146">
        <v>45604</v>
      </c>
      <c r="I105" s="146">
        <v>45604</v>
      </c>
      <c r="J105" s="147">
        <v>66528</v>
      </c>
      <c r="K105" s="147">
        <v>66528</v>
      </c>
      <c r="L105" s="148"/>
      <c r="M105" s="145" t="e">
        <v>#N/A</v>
      </c>
      <c r="N105" s="145" t="s">
        <v>1418</v>
      </c>
      <c r="O105" s="147">
        <v>66528</v>
      </c>
      <c r="P105" s="149">
        <v>1222546273</v>
      </c>
      <c r="Q105" s="145" t="s">
        <v>1419</v>
      </c>
      <c r="R105" s="150">
        <v>45602</v>
      </c>
      <c r="S105" s="150">
        <v>45604</v>
      </c>
      <c r="T105" s="150">
        <v>45611</v>
      </c>
      <c r="U105" s="150"/>
      <c r="V105" s="147">
        <v>66528</v>
      </c>
      <c r="W105" s="147">
        <v>0</v>
      </c>
      <c r="X105" s="147">
        <v>0</v>
      </c>
      <c r="Y105" s="147">
        <v>0</v>
      </c>
      <c r="Z105" s="145"/>
      <c r="AA105" s="145"/>
      <c r="AB105" s="147">
        <v>0</v>
      </c>
      <c r="AC105" s="149" t="s">
        <v>1420</v>
      </c>
      <c r="AD105" s="147">
        <v>0</v>
      </c>
      <c r="AE105" s="149"/>
      <c r="AF105" s="149"/>
      <c r="AG105" s="149"/>
      <c r="AH105" s="149"/>
      <c r="AI105" s="149"/>
      <c r="AJ105" s="147">
        <v>0</v>
      </c>
      <c r="AK105" s="147">
        <v>0</v>
      </c>
      <c r="AL105" s="147">
        <v>0</v>
      </c>
      <c r="AM105" s="147">
        <v>0</v>
      </c>
      <c r="AN105" s="147">
        <v>0</v>
      </c>
      <c r="AO105" s="147">
        <v>0</v>
      </c>
      <c r="AP105" s="147">
        <v>66528</v>
      </c>
      <c r="AQ105" s="147">
        <v>0</v>
      </c>
      <c r="AR105" s="147">
        <v>0</v>
      </c>
      <c r="AS105" s="147">
        <v>0</v>
      </c>
      <c r="AT105" s="147">
        <v>0</v>
      </c>
      <c r="AU105" s="145"/>
      <c r="AV105" s="150"/>
      <c r="AW105" s="145"/>
      <c r="AX105" s="147">
        <v>0</v>
      </c>
      <c r="AY105" s="147">
        <v>0</v>
      </c>
      <c r="AZ105" s="147">
        <v>0</v>
      </c>
      <c r="BA105" s="145"/>
      <c r="BB105" s="150"/>
      <c r="BC105" s="145"/>
      <c r="BD105" s="147">
        <v>0</v>
      </c>
    </row>
    <row r="106" spans="1:56">
      <c r="A106" s="144">
        <v>900231793</v>
      </c>
      <c r="B106" s="145" t="s">
        <v>1406</v>
      </c>
      <c r="C106" s="145" t="s">
        <v>231</v>
      </c>
      <c r="D106" s="145">
        <v>10986</v>
      </c>
      <c r="E106" s="145" t="s">
        <v>270</v>
      </c>
      <c r="F106" s="145" t="s">
        <v>1435</v>
      </c>
      <c r="G106" s="145" t="s">
        <v>1436</v>
      </c>
      <c r="H106" s="146">
        <v>45479</v>
      </c>
      <c r="I106" s="146">
        <v>45479</v>
      </c>
      <c r="J106" s="147">
        <v>664350</v>
      </c>
      <c r="K106" s="147">
        <v>664350</v>
      </c>
      <c r="L106" s="148"/>
      <c r="M106" s="145" t="s">
        <v>1418</v>
      </c>
      <c r="N106" s="145" t="s">
        <v>1418</v>
      </c>
      <c r="O106" s="147">
        <v>651063</v>
      </c>
      <c r="P106" s="149">
        <v>1222485819</v>
      </c>
      <c r="Q106" s="145" t="s">
        <v>1419</v>
      </c>
      <c r="R106" s="150">
        <v>45479</v>
      </c>
      <c r="S106" s="150">
        <v>45482</v>
      </c>
      <c r="T106" s="150">
        <v>45488</v>
      </c>
      <c r="U106" s="150"/>
      <c r="V106" s="147">
        <v>664350</v>
      </c>
      <c r="W106" s="147">
        <v>0</v>
      </c>
      <c r="X106" s="147">
        <v>0</v>
      </c>
      <c r="Y106" s="147">
        <v>0</v>
      </c>
      <c r="Z106" s="145"/>
      <c r="AA106" s="145"/>
      <c r="AB106" s="147">
        <v>13287</v>
      </c>
      <c r="AC106" s="149" t="s">
        <v>1420</v>
      </c>
      <c r="AD106" s="147">
        <v>0</v>
      </c>
      <c r="AE106" s="149"/>
      <c r="AF106" s="149"/>
      <c r="AG106" s="149"/>
      <c r="AH106" s="149"/>
      <c r="AI106" s="149"/>
      <c r="AJ106" s="147">
        <v>0</v>
      </c>
      <c r="AK106" s="147">
        <v>0</v>
      </c>
      <c r="AL106" s="147">
        <v>0</v>
      </c>
      <c r="AM106" s="147">
        <v>0</v>
      </c>
      <c r="AN106" s="147">
        <v>0</v>
      </c>
      <c r="AO106" s="147">
        <v>0</v>
      </c>
      <c r="AP106" s="147">
        <v>664350</v>
      </c>
      <c r="AQ106" s="147">
        <v>0</v>
      </c>
      <c r="AR106" s="147">
        <v>0</v>
      </c>
      <c r="AS106" s="147">
        <v>0</v>
      </c>
      <c r="AT106" s="147">
        <v>0</v>
      </c>
      <c r="AU106" s="145"/>
      <c r="AV106" s="150"/>
      <c r="AW106" s="145"/>
      <c r="AX106" s="147">
        <v>0</v>
      </c>
      <c r="AY106" s="147">
        <v>0</v>
      </c>
      <c r="AZ106" s="147">
        <v>0</v>
      </c>
      <c r="BA106" s="145"/>
      <c r="BB106" s="150"/>
      <c r="BC106" s="145"/>
      <c r="BD106" s="147">
        <v>0</v>
      </c>
    </row>
    <row r="107" spans="1:56">
      <c r="A107" s="144">
        <v>900231793</v>
      </c>
      <c r="B107" s="145" t="s">
        <v>1406</v>
      </c>
      <c r="C107" s="145" t="s">
        <v>231</v>
      </c>
      <c r="D107" s="145">
        <v>10532</v>
      </c>
      <c r="E107" s="145" t="s">
        <v>269</v>
      </c>
      <c r="F107" s="145" t="s">
        <v>1437</v>
      </c>
      <c r="G107" s="145" t="s">
        <v>1438</v>
      </c>
      <c r="H107" s="146">
        <v>45447</v>
      </c>
      <c r="I107" s="146">
        <v>45448</v>
      </c>
      <c r="J107" s="147">
        <v>2878848</v>
      </c>
      <c r="K107" s="147">
        <v>2878848</v>
      </c>
      <c r="L107" s="148"/>
      <c r="M107" s="145" t="s">
        <v>1418</v>
      </c>
      <c r="N107" s="145" t="s">
        <v>1418</v>
      </c>
      <c r="O107" s="147">
        <v>2821271</v>
      </c>
      <c r="P107" s="149">
        <v>1222475075</v>
      </c>
      <c r="Q107" s="145" t="s">
        <v>1419</v>
      </c>
      <c r="R107" s="150">
        <v>45447</v>
      </c>
      <c r="S107" s="150">
        <v>45448</v>
      </c>
      <c r="T107" s="150">
        <v>45455</v>
      </c>
      <c r="U107" s="150"/>
      <c r="V107" s="147">
        <v>2878848</v>
      </c>
      <c r="W107" s="147">
        <v>0</v>
      </c>
      <c r="X107" s="147">
        <v>0</v>
      </c>
      <c r="Y107" s="147">
        <v>0</v>
      </c>
      <c r="Z107" s="145"/>
      <c r="AA107" s="145"/>
      <c r="AB107" s="147">
        <v>57577</v>
      </c>
      <c r="AC107" s="149" t="s">
        <v>1420</v>
      </c>
      <c r="AD107" s="147">
        <v>0</v>
      </c>
      <c r="AE107" s="149"/>
      <c r="AF107" s="149"/>
      <c r="AG107" s="149"/>
      <c r="AH107" s="149"/>
      <c r="AI107" s="149"/>
      <c r="AJ107" s="147">
        <v>0</v>
      </c>
      <c r="AK107" s="147">
        <v>0</v>
      </c>
      <c r="AL107" s="147">
        <v>0</v>
      </c>
      <c r="AM107" s="147">
        <v>0</v>
      </c>
      <c r="AN107" s="147">
        <v>0</v>
      </c>
      <c r="AO107" s="147">
        <v>0</v>
      </c>
      <c r="AP107" s="147">
        <v>2878848</v>
      </c>
      <c r="AQ107" s="147">
        <v>0</v>
      </c>
      <c r="AR107" s="147">
        <v>0</v>
      </c>
      <c r="AS107" s="147">
        <v>0</v>
      </c>
      <c r="AT107" s="147">
        <v>0</v>
      </c>
      <c r="AU107" s="145"/>
      <c r="AV107" s="150"/>
      <c r="AW107" s="145"/>
      <c r="AX107" s="147">
        <v>0</v>
      </c>
      <c r="AY107" s="147">
        <v>0</v>
      </c>
      <c r="AZ107" s="147">
        <v>0</v>
      </c>
      <c r="BA107" s="145"/>
      <c r="BB107" s="150"/>
      <c r="BC107" s="145"/>
      <c r="BD107" s="147">
        <v>0</v>
      </c>
    </row>
    <row r="108" spans="1:56">
      <c r="A108" s="144">
        <v>900231793</v>
      </c>
      <c r="B108" s="145" t="s">
        <v>1406</v>
      </c>
      <c r="C108" s="145" t="s">
        <v>231</v>
      </c>
      <c r="D108" s="145">
        <v>10987</v>
      </c>
      <c r="E108" s="145" t="s">
        <v>271</v>
      </c>
      <c r="F108" s="145" t="s">
        <v>1439</v>
      </c>
      <c r="G108" s="145" t="s">
        <v>1440</v>
      </c>
      <c r="H108" s="146">
        <v>45479</v>
      </c>
      <c r="I108" s="146">
        <v>45479</v>
      </c>
      <c r="J108" s="147">
        <v>2878848</v>
      </c>
      <c r="K108" s="147">
        <v>2878848</v>
      </c>
      <c r="L108" s="148"/>
      <c r="M108" s="145" t="s">
        <v>1418</v>
      </c>
      <c r="N108" s="145" t="s">
        <v>1418</v>
      </c>
      <c r="O108" s="147">
        <v>2821271</v>
      </c>
      <c r="P108" s="149">
        <v>1222505020</v>
      </c>
      <c r="Q108" s="145" t="s">
        <v>1419</v>
      </c>
      <c r="R108" s="150">
        <v>45479</v>
      </c>
      <c r="S108" s="150">
        <v>45482</v>
      </c>
      <c r="T108" s="150">
        <v>45488</v>
      </c>
      <c r="U108" s="150"/>
      <c r="V108" s="147">
        <v>2878848</v>
      </c>
      <c r="W108" s="147">
        <v>0</v>
      </c>
      <c r="X108" s="147">
        <v>0</v>
      </c>
      <c r="Y108" s="147">
        <v>0</v>
      </c>
      <c r="Z108" s="145"/>
      <c r="AA108" s="145"/>
      <c r="AB108" s="147">
        <v>0</v>
      </c>
      <c r="AC108" s="149" t="s">
        <v>1420</v>
      </c>
      <c r="AD108" s="147">
        <v>0</v>
      </c>
      <c r="AE108" s="149"/>
      <c r="AF108" s="149"/>
      <c r="AG108" s="149"/>
      <c r="AH108" s="149"/>
      <c r="AI108" s="149"/>
      <c r="AJ108" s="147">
        <v>0</v>
      </c>
      <c r="AK108" s="147">
        <v>0</v>
      </c>
      <c r="AL108" s="147">
        <v>0</v>
      </c>
      <c r="AM108" s="147">
        <v>0</v>
      </c>
      <c r="AN108" s="147">
        <v>0</v>
      </c>
      <c r="AO108" s="147">
        <v>0</v>
      </c>
      <c r="AP108" s="147">
        <v>2878848</v>
      </c>
      <c r="AQ108" s="147">
        <v>0</v>
      </c>
      <c r="AR108" s="147">
        <v>0</v>
      </c>
      <c r="AS108" s="147">
        <v>0</v>
      </c>
      <c r="AT108" s="147">
        <v>0</v>
      </c>
      <c r="AU108" s="145"/>
      <c r="AV108" s="150"/>
      <c r="AW108" s="145"/>
      <c r="AX108" s="147">
        <v>0</v>
      </c>
      <c r="AY108" s="147">
        <v>0</v>
      </c>
      <c r="AZ108" s="147">
        <v>0</v>
      </c>
      <c r="BA108" s="145"/>
      <c r="BB108" s="150"/>
      <c r="BC108" s="145"/>
      <c r="BD108" s="147">
        <v>0</v>
      </c>
    </row>
    <row r="109" spans="1:56">
      <c r="A109" s="144">
        <v>900231793</v>
      </c>
      <c r="B109" s="145" t="s">
        <v>1406</v>
      </c>
      <c r="C109" s="145" t="s">
        <v>231</v>
      </c>
      <c r="D109" s="145">
        <v>11519</v>
      </c>
      <c r="E109" s="145" t="s">
        <v>274</v>
      </c>
      <c r="F109" s="145" t="s">
        <v>1441</v>
      </c>
      <c r="G109" s="145" t="s">
        <v>1442</v>
      </c>
      <c r="H109" s="146">
        <v>45512</v>
      </c>
      <c r="I109" s="146">
        <v>45512</v>
      </c>
      <c r="J109" s="147">
        <v>2878848</v>
      </c>
      <c r="K109" s="147">
        <v>2878848</v>
      </c>
      <c r="L109" s="148"/>
      <c r="M109" s="145" t="s">
        <v>1418</v>
      </c>
      <c r="N109" s="145" t="s">
        <v>1418</v>
      </c>
      <c r="O109" s="147">
        <v>2821271</v>
      </c>
      <c r="P109" s="149">
        <v>1222507448</v>
      </c>
      <c r="Q109" s="145" t="s">
        <v>1419</v>
      </c>
      <c r="R109" s="150">
        <v>45509</v>
      </c>
      <c r="S109" s="150">
        <v>45512</v>
      </c>
      <c r="T109" s="150">
        <v>45525</v>
      </c>
      <c r="U109" s="150"/>
      <c r="V109" s="147">
        <v>2878848</v>
      </c>
      <c r="W109" s="147">
        <v>0</v>
      </c>
      <c r="X109" s="147">
        <v>0</v>
      </c>
      <c r="Y109" s="147">
        <v>0</v>
      </c>
      <c r="Z109" s="145"/>
      <c r="AA109" s="145"/>
      <c r="AB109" s="147">
        <v>57577</v>
      </c>
      <c r="AC109" s="149" t="s">
        <v>1420</v>
      </c>
      <c r="AD109" s="147">
        <v>0</v>
      </c>
      <c r="AE109" s="149"/>
      <c r="AF109" s="149"/>
      <c r="AG109" s="149"/>
      <c r="AH109" s="149"/>
      <c r="AI109" s="149"/>
      <c r="AJ109" s="147">
        <v>0</v>
      </c>
      <c r="AK109" s="147">
        <v>0</v>
      </c>
      <c r="AL109" s="147">
        <v>0</v>
      </c>
      <c r="AM109" s="147">
        <v>0</v>
      </c>
      <c r="AN109" s="147">
        <v>0</v>
      </c>
      <c r="AO109" s="147">
        <v>0</v>
      </c>
      <c r="AP109" s="147">
        <v>2878848</v>
      </c>
      <c r="AQ109" s="147">
        <v>0</v>
      </c>
      <c r="AR109" s="147">
        <v>0</v>
      </c>
      <c r="AS109" s="147">
        <v>0</v>
      </c>
      <c r="AT109" s="147">
        <v>0</v>
      </c>
      <c r="AU109" s="145"/>
      <c r="AV109" s="150"/>
      <c r="AW109" s="145"/>
      <c r="AX109" s="147">
        <v>0</v>
      </c>
      <c r="AY109" s="147">
        <v>0</v>
      </c>
      <c r="AZ109" s="147">
        <v>0</v>
      </c>
      <c r="BA109" s="145"/>
      <c r="BB109" s="150"/>
      <c r="BC109" s="145"/>
      <c r="BD109" s="147">
        <v>0</v>
      </c>
    </row>
    <row r="110" spans="1:56">
      <c r="A110" s="144">
        <v>900231793</v>
      </c>
      <c r="B110" s="145" t="s">
        <v>1406</v>
      </c>
      <c r="C110" s="145" t="s">
        <v>231</v>
      </c>
      <c r="D110" s="145">
        <v>12029</v>
      </c>
      <c r="E110" s="145" t="s">
        <v>275</v>
      </c>
      <c r="F110" s="145" t="s">
        <v>1443</v>
      </c>
      <c r="G110" s="145" t="s">
        <v>1444</v>
      </c>
      <c r="H110" s="146">
        <v>45540</v>
      </c>
      <c r="I110" s="146">
        <v>45544</v>
      </c>
      <c r="J110" s="147">
        <v>2878848</v>
      </c>
      <c r="K110" s="147">
        <v>2878848</v>
      </c>
      <c r="L110" s="148"/>
      <c r="M110" s="145" t="s">
        <v>1418</v>
      </c>
      <c r="N110" s="145" t="s">
        <v>1418</v>
      </c>
      <c r="O110" s="147">
        <v>2821271</v>
      </c>
      <c r="P110" s="149">
        <v>1222542941</v>
      </c>
      <c r="Q110" s="145" t="s">
        <v>1419</v>
      </c>
      <c r="R110" s="150">
        <v>45540</v>
      </c>
      <c r="S110" s="150">
        <v>45544</v>
      </c>
      <c r="T110" s="150">
        <v>45546</v>
      </c>
      <c r="U110" s="150"/>
      <c r="V110" s="147">
        <v>2878848</v>
      </c>
      <c r="W110" s="147">
        <v>0</v>
      </c>
      <c r="X110" s="147">
        <v>0</v>
      </c>
      <c r="Y110" s="147">
        <v>0</v>
      </c>
      <c r="Z110" s="145"/>
      <c r="AA110" s="145"/>
      <c r="AB110" s="147">
        <v>57577</v>
      </c>
      <c r="AC110" s="149" t="s">
        <v>1420</v>
      </c>
      <c r="AD110" s="147">
        <v>0</v>
      </c>
      <c r="AE110" s="149"/>
      <c r="AF110" s="149"/>
      <c r="AG110" s="149"/>
      <c r="AH110" s="149"/>
      <c r="AI110" s="149"/>
      <c r="AJ110" s="147">
        <v>0</v>
      </c>
      <c r="AK110" s="147">
        <v>0</v>
      </c>
      <c r="AL110" s="147">
        <v>0</v>
      </c>
      <c r="AM110" s="147">
        <v>0</v>
      </c>
      <c r="AN110" s="147">
        <v>0</v>
      </c>
      <c r="AO110" s="147">
        <v>0</v>
      </c>
      <c r="AP110" s="147">
        <v>2878848</v>
      </c>
      <c r="AQ110" s="147">
        <v>0</v>
      </c>
      <c r="AR110" s="147">
        <v>0</v>
      </c>
      <c r="AS110" s="147">
        <v>0</v>
      </c>
      <c r="AT110" s="147">
        <v>0</v>
      </c>
      <c r="AU110" s="145"/>
      <c r="AV110" s="150"/>
      <c r="AW110" s="145"/>
      <c r="AX110" s="147">
        <v>0</v>
      </c>
      <c r="AY110" s="147">
        <v>0</v>
      </c>
      <c r="AZ110" s="147">
        <v>0</v>
      </c>
      <c r="BA110" s="145"/>
      <c r="BB110" s="150"/>
      <c r="BC110" s="145"/>
      <c r="BD110" s="147">
        <v>0</v>
      </c>
    </row>
    <row r="111" spans="1:56">
      <c r="A111" s="144">
        <v>900231793</v>
      </c>
      <c r="B111" s="145" t="s">
        <v>1406</v>
      </c>
      <c r="C111" s="145" t="s">
        <v>231</v>
      </c>
      <c r="D111" s="145">
        <v>12609</v>
      </c>
      <c r="E111" s="145" t="s">
        <v>729</v>
      </c>
      <c r="F111" s="145" t="s">
        <v>1445</v>
      </c>
      <c r="G111" s="145" t="s">
        <v>1446</v>
      </c>
      <c r="H111" s="146">
        <v>45570</v>
      </c>
      <c r="I111" s="146">
        <v>45574</v>
      </c>
      <c r="J111" s="147">
        <v>2878848</v>
      </c>
      <c r="K111" s="147">
        <v>2878848</v>
      </c>
      <c r="L111" s="148"/>
      <c r="M111" s="145" t="s">
        <v>1418</v>
      </c>
      <c r="N111" s="145" t="s">
        <v>1418</v>
      </c>
      <c r="O111" s="147">
        <v>2821271</v>
      </c>
      <c r="P111" s="149">
        <v>1222544246</v>
      </c>
      <c r="Q111" s="145" t="s">
        <v>1419</v>
      </c>
      <c r="R111" s="150">
        <v>45570</v>
      </c>
      <c r="S111" s="150">
        <v>45574</v>
      </c>
      <c r="T111" s="150">
        <v>45575</v>
      </c>
      <c r="U111" s="150"/>
      <c r="V111" s="147">
        <v>2878848</v>
      </c>
      <c r="W111" s="147">
        <v>0</v>
      </c>
      <c r="X111" s="147">
        <v>0</v>
      </c>
      <c r="Y111" s="147">
        <v>0</v>
      </c>
      <c r="Z111" s="145"/>
      <c r="AA111" s="145"/>
      <c r="AB111" s="147">
        <v>57577</v>
      </c>
      <c r="AC111" s="149" t="s">
        <v>1420</v>
      </c>
      <c r="AD111" s="147">
        <v>0</v>
      </c>
      <c r="AE111" s="149"/>
      <c r="AF111" s="149"/>
      <c r="AG111" s="149"/>
      <c r="AH111" s="149"/>
      <c r="AI111" s="149"/>
      <c r="AJ111" s="147">
        <v>0</v>
      </c>
      <c r="AK111" s="147">
        <v>0</v>
      </c>
      <c r="AL111" s="147">
        <v>0</v>
      </c>
      <c r="AM111" s="147">
        <v>0</v>
      </c>
      <c r="AN111" s="147">
        <v>0</v>
      </c>
      <c r="AO111" s="147">
        <v>0</v>
      </c>
      <c r="AP111" s="147">
        <v>2878848</v>
      </c>
      <c r="AQ111" s="147">
        <v>0</v>
      </c>
      <c r="AR111" s="147">
        <v>0</v>
      </c>
      <c r="AS111" s="147">
        <v>0</v>
      </c>
      <c r="AT111" s="147">
        <v>0</v>
      </c>
      <c r="AU111" s="145"/>
      <c r="AV111" s="150"/>
      <c r="AW111" s="145"/>
      <c r="AX111" s="147">
        <v>0</v>
      </c>
      <c r="AY111" s="147">
        <v>0</v>
      </c>
      <c r="AZ111" s="147">
        <v>0</v>
      </c>
      <c r="BA111" s="145"/>
      <c r="BB111" s="150"/>
      <c r="BC111" s="145"/>
      <c r="BD111" s="147">
        <v>0</v>
      </c>
    </row>
    <row r="112" spans="1:56">
      <c r="A112" s="144">
        <v>900231793</v>
      </c>
      <c r="B112" s="145" t="s">
        <v>1406</v>
      </c>
      <c r="C112" s="145" t="s">
        <v>231</v>
      </c>
      <c r="D112" s="145">
        <v>13130</v>
      </c>
      <c r="E112" s="145" t="s">
        <v>779</v>
      </c>
      <c r="F112" s="145" t="s">
        <v>1447</v>
      </c>
      <c r="G112" s="145" t="s">
        <v>1448</v>
      </c>
      <c r="H112" s="146">
        <v>45604</v>
      </c>
      <c r="I112" s="146">
        <v>45604</v>
      </c>
      <c r="J112" s="147">
        <v>2878848</v>
      </c>
      <c r="K112" s="147">
        <v>2878848</v>
      </c>
      <c r="L112" s="148"/>
      <c r="M112" s="145" t="e">
        <v>#N/A</v>
      </c>
      <c r="N112" s="145" t="s">
        <v>1418</v>
      </c>
      <c r="O112" s="147">
        <v>2821271</v>
      </c>
      <c r="P112" s="149">
        <v>1222546268</v>
      </c>
      <c r="Q112" s="145" t="s">
        <v>1419</v>
      </c>
      <c r="R112" s="150">
        <v>45602</v>
      </c>
      <c r="S112" s="150">
        <v>45604</v>
      </c>
      <c r="T112" s="150">
        <v>45611</v>
      </c>
      <c r="U112" s="150"/>
      <c r="V112" s="147">
        <v>2878848</v>
      </c>
      <c r="W112" s="147">
        <v>0</v>
      </c>
      <c r="X112" s="147">
        <v>0</v>
      </c>
      <c r="Y112" s="147">
        <v>0</v>
      </c>
      <c r="Z112" s="145"/>
      <c r="AA112" s="145"/>
      <c r="AB112" s="147">
        <v>57577</v>
      </c>
      <c r="AC112" s="149" t="s">
        <v>1420</v>
      </c>
      <c r="AD112" s="147">
        <v>0</v>
      </c>
      <c r="AE112" s="149"/>
      <c r="AF112" s="149"/>
      <c r="AG112" s="149"/>
      <c r="AH112" s="149"/>
      <c r="AI112" s="149"/>
      <c r="AJ112" s="147">
        <v>0</v>
      </c>
      <c r="AK112" s="147">
        <v>0</v>
      </c>
      <c r="AL112" s="147">
        <v>0</v>
      </c>
      <c r="AM112" s="147">
        <v>0</v>
      </c>
      <c r="AN112" s="147">
        <v>0</v>
      </c>
      <c r="AO112" s="147">
        <v>0</v>
      </c>
      <c r="AP112" s="147">
        <v>2878848</v>
      </c>
      <c r="AQ112" s="147">
        <v>0</v>
      </c>
      <c r="AR112" s="147">
        <v>0</v>
      </c>
      <c r="AS112" s="147">
        <v>0</v>
      </c>
      <c r="AT112" s="147">
        <v>0</v>
      </c>
      <c r="AU112" s="145"/>
      <c r="AV112" s="150"/>
      <c r="AW112" s="145"/>
      <c r="AX112" s="147">
        <v>0</v>
      </c>
      <c r="AY112" s="147">
        <v>0</v>
      </c>
      <c r="AZ112" s="147">
        <v>0</v>
      </c>
      <c r="BA112" s="145"/>
      <c r="BB112" s="150"/>
      <c r="BC112" s="145"/>
      <c r="BD112" s="147">
        <v>0</v>
      </c>
    </row>
    <row r="113" spans="1:56">
      <c r="A113" s="144">
        <v>900231793</v>
      </c>
      <c r="B113" s="145" t="s">
        <v>1406</v>
      </c>
      <c r="C113" s="145" t="s">
        <v>231</v>
      </c>
      <c r="D113" s="145">
        <v>13140</v>
      </c>
      <c r="E113" s="145" t="s">
        <v>780</v>
      </c>
      <c r="F113" s="145" t="s">
        <v>1506</v>
      </c>
      <c r="G113" s="145" t="s">
        <v>1507</v>
      </c>
      <c r="H113" s="146">
        <v>45612</v>
      </c>
      <c r="I113" s="146">
        <v>45612</v>
      </c>
      <c r="J113" s="147">
        <v>66528</v>
      </c>
      <c r="K113" s="147">
        <v>62028</v>
      </c>
      <c r="L113" s="148"/>
      <c r="M113" s="145" t="e">
        <v>#N/A</v>
      </c>
      <c r="N113" s="145" t="s">
        <v>1418</v>
      </c>
      <c r="O113" s="147">
        <v>0</v>
      </c>
      <c r="P113" s="149"/>
      <c r="Q113" s="145" t="s">
        <v>1419</v>
      </c>
      <c r="R113" s="150">
        <v>45611</v>
      </c>
      <c r="S113" s="150">
        <v>45636</v>
      </c>
      <c r="T113" s="150">
        <v>45638</v>
      </c>
      <c r="U113" s="150"/>
      <c r="V113" s="147">
        <v>66528</v>
      </c>
      <c r="W113" s="147">
        <v>0</v>
      </c>
      <c r="X113" s="147">
        <v>0</v>
      </c>
      <c r="Y113" s="147">
        <v>0</v>
      </c>
      <c r="Z113" s="145"/>
      <c r="AA113" s="145"/>
      <c r="AB113" s="147">
        <v>0</v>
      </c>
      <c r="AC113" s="149" t="s">
        <v>1420</v>
      </c>
      <c r="AD113" s="147">
        <v>0</v>
      </c>
      <c r="AE113" s="149"/>
      <c r="AF113" s="149"/>
      <c r="AG113" s="149"/>
      <c r="AH113" s="149"/>
      <c r="AI113" s="149"/>
      <c r="AJ113" s="147">
        <v>0</v>
      </c>
      <c r="AK113" s="147">
        <v>0</v>
      </c>
      <c r="AL113" s="147">
        <v>0</v>
      </c>
      <c r="AM113" s="147">
        <v>0</v>
      </c>
      <c r="AN113" s="147">
        <v>0</v>
      </c>
      <c r="AO113" s="147">
        <v>0</v>
      </c>
      <c r="AP113" s="147">
        <v>62028</v>
      </c>
      <c r="AQ113" s="147">
        <v>0</v>
      </c>
      <c r="AR113" s="147">
        <v>0</v>
      </c>
      <c r="AS113" s="147">
        <v>0</v>
      </c>
      <c r="AT113" s="147">
        <v>0</v>
      </c>
      <c r="AU113" s="145"/>
      <c r="AV113" s="150"/>
      <c r="AW113" s="145"/>
      <c r="AX113" s="147">
        <v>0</v>
      </c>
      <c r="AY113" s="147">
        <v>0</v>
      </c>
      <c r="AZ113" s="147">
        <v>0</v>
      </c>
      <c r="BA113" s="145"/>
      <c r="BB113" s="150"/>
      <c r="BC113" s="145"/>
      <c r="BD113" s="147">
        <v>0</v>
      </c>
    </row>
    <row r="114" spans="1:56">
      <c r="A114" s="144">
        <v>900231793</v>
      </c>
      <c r="B114" s="145" t="s">
        <v>1406</v>
      </c>
      <c r="C114" s="145" t="s">
        <v>231</v>
      </c>
      <c r="D114" s="145">
        <v>5330</v>
      </c>
      <c r="E114" s="145" t="s">
        <v>280</v>
      </c>
      <c r="F114" s="145" t="s">
        <v>1653</v>
      </c>
      <c r="G114" s="145" t="s">
        <v>1654</v>
      </c>
      <c r="H114" s="146">
        <v>45082</v>
      </c>
      <c r="I114" s="146">
        <v>45102</v>
      </c>
      <c r="J114" s="147">
        <v>2870646</v>
      </c>
      <c r="K114" s="147">
        <v>205046</v>
      </c>
      <c r="L114" s="148"/>
      <c r="M114" s="145" t="s">
        <v>1666</v>
      </c>
      <c r="N114" s="145" t="s">
        <v>1647</v>
      </c>
      <c r="O114" s="147">
        <v>0</v>
      </c>
      <c r="P114" s="149"/>
      <c r="Q114" s="145" t="s">
        <v>1648</v>
      </c>
      <c r="R114" s="150">
        <v>45082</v>
      </c>
      <c r="S114" s="150">
        <v>45140</v>
      </c>
      <c r="T114" s="150">
        <v>45188</v>
      </c>
      <c r="U114" s="150"/>
      <c r="V114" s="147">
        <v>2870646</v>
      </c>
      <c r="W114" s="147">
        <v>205046</v>
      </c>
      <c r="X114" s="147">
        <v>0</v>
      </c>
      <c r="Y114" s="147">
        <v>0</v>
      </c>
      <c r="Z114" s="145"/>
      <c r="AA114" s="145"/>
      <c r="AB114" s="147">
        <v>0</v>
      </c>
      <c r="AC114" s="149" t="s">
        <v>1424</v>
      </c>
      <c r="AD114" s="147">
        <v>205046</v>
      </c>
      <c r="AE114" s="149" t="s">
        <v>1649</v>
      </c>
      <c r="AF114" s="149" t="s">
        <v>1655</v>
      </c>
      <c r="AG114" s="149" t="s">
        <v>1644</v>
      </c>
      <c r="AH114" s="149" t="s">
        <v>1414</v>
      </c>
      <c r="AI114" s="149" t="s">
        <v>1415</v>
      </c>
      <c r="AJ114" s="147">
        <v>0</v>
      </c>
      <c r="AK114" s="147">
        <v>0</v>
      </c>
      <c r="AL114" s="147">
        <v>0</v>
      </c>
      <c r="AM114" s="147">
        <v>0</v>
      </c>
      <c r="AN114" s="147">
        <v>0</v>
      </c>
      <c r="AO114" s="147">
        <v>205046</v>
      </c>
      <c r="AP114" s="147">
        <v>0</v>
      </c>
      <c r="AQ114" s="147">
        <v>0</v>
      </c>
      <c r="AR114" s="147">
        <v>0</v>
      </c>
      <c r="AS114" s="147">
        <v>0</v>
      </c>
      <c r="AT114" s="147">
        <v>0</v>
      </c>
      <c r="AU114" s="145"/>
      <c r="AV114" s="150"/>
      <c r="AW114" s="145"/>
      <c r="AX114" s="147">
        <v>0</v>
      </c>
      <c r="AY114" s="147">
        <v>2612288</v>
      </c>
      <c r="AZ114" s="147">
        <v>0</v>
      </c>
      <c r="BA114" s="145">
        <v>4800061573</v>
      </c>
      <c r="BB114" s="150">
        <v>45224</v>
      </c>
      <c r="BC114" s="145" t="s">
        <v>1678</v>
      </c>
      <c r="BD114" s="147">
        <v>78977806</v>
      </c>
    </row>
    <row r="115" spans="1:56">
      <c r="A115" s="144">
        <v>900231793</v>
      </c>
      <c r="B115" s="145" t="s">
        <v>1406</v>
      </c>
      <c r="C115" s="145" t="s">
        <v>231</v>
      </c>
      <c r="D115" s="145">
        <v>6610</v>
      </c>
      <c r="E115" s="145" t="s">
        <v>282</v>
      </c>
      <c r="F115" s="145" t="s">
        <v>1656</v>
      </c>
      <c r="G115" s="145" t="s">
        <v>1657</v>
      </c>
      <c r="H115" s="146">
        <v>45173</v>
      </c>
      <c r="I115" s="146">
        <v>45175</v>
      </c>
      <c r="J115" s="147">
        <v>2870646</v>
      </c>
      <c r="K115" s="147">
        <v>205046</v>
      </c>
      <c r="L115" s="148"/>
      <c r="M115" s="145" t="s">
        <v>1666</v>
      </c>
      <c r="N115" s="145" t="s">
        <v>1647</v>
      </c>
      <c r="O115" s="147">
        <v>0</v>
      </c>
      <c r="P115" s="149"/>
      <c r="Q115" s="145" t="s">
        <v>1648</v>
      </c>
      <c r="R115" s="150">
        <v>45173</v>
      </c>
      <c r="S115" s="150">
        <v>45175</v>
      </c>
      <c r="T115" s="150">
        <v>45201</v>
      </c>
      <c r="U115" s="150"/>
      <c r="V115" s="147">
        <v>2870646</v>
      </c>
      <c r="W115" s="147">
        <v>205046</v>
      </c>
      <c r="X115" s="147">
        <v>0</v>
      </c>
      <c r="Y115" s="147">
        <v>0</v>
      </c>
      <c r="Z115" s="145"/>
      <c r="AA115" s="145"/>
      <c r="AB115" s="147">
        <v>0</v>
      </c>
      <c r="AC115" s="149" t="s">
        <v>1424</v>
      </c>
      <c r="AD115" s="147">
        <v>205046</v>
      </c>
      <c r="AE115" s="149" t="s">
        <v>1649</v>
      </c>
      <c r="AF115" s="149" t="s">
        <v>1658</v>
      </c>
      <c r="AG115" s="149" t="s">
        <v>1644</v>
      </c>
      <c r="AH115" s="149" t="s">
        <v>1414</v>
      </c>
      <c r="AI115" s="149" t="s">
        <v>1415</v>
      </c>
      <c r="AJ115" s="147">
        <v>0</v>
      </c>
      <c r="AK115" s="147">
        <v>0</v>
      </c>
      <c r="AL115" s="147">
        <v>0</v>
      </c>
      <c r="AM115" s="147">
        <v>0</v>
      </c>
      <c r="AN115" s="147">
        <v>0</v>
      </c>
      <c r="AO115" s="147">
        <v>205046</v>
      </c>
      <c r="AP115" s="147">
        <v>0</v>
      </c>
      <c r="AQ115" s="147">
        <v>0</v>
      </c>
      <c r="AR115" s="147">
        <v>0</v>
      </c>
      <c r="AS115" s="147">
        <v>0</v>
      </c>
      <c r="AT115" s="147">
        <v>0</v>
      </c>
      <c r="AU115" s="145"/>
      <c r="AV115" s="150"/>
      <c r="AW115" s="145"/>
      <c r="AX115" s="147">
        <v>0</v>
      </c>
      <c r="AY115" s="147">
        <v>2612288</v>
      </c>
      <c r="AZ115" s="147">
        <v>0</v>
      </c>
      <c r="BA115" s="145">
        <v>4800061573</v>
      </c>
      <c r="BB115" s="150">
        <v>45224</v>
      </c>
      <c r="BC115" s="145" t="s">
        <v>1678</v>
      </c>
      <c r="BD115" s="147">
        <v>78977806</v>
      </c>
    </row>
    <row r="116" spans="1:56">
      <c r="A116" s="144">
        <v>900231793</v>
      </c>
      <c r="B116" s="145" t="s">
        <v>1406</v>
      </c>
      <c r="C116" s="145" t="s">
        <v>231</v>
      </c>
      <c r="D116" s="145">
        <v>6613</v>
      </c>
      <c r="E116" s="145" t="s">
        <v>283</v>
      </c>
      <c r="F116" s="145" t="s">
        <v>1659</v>
      </c>
      <c r="G116" s="145" t="s">
        <v>1660</v>
      </c>
      <c r="H116" s="146">
        <v>45173</v>
      </c>
      <c r="I116" s="146">
        <v>45175</v>
      </c>
      <c r="J116" s="147">
        <v>2870646</v>
      </c>
      <c r="K116" s="147">
        <v>205046</v>
      </c>
      <c r="L116" s="148"/>
      <c r="M116" s="145" t="s">
        <v>1666</v>
      </c>
      <c r="N116" s="145" t="s">
        <v>1647</v>
      </c>
      <c r="O116" s="147">
        <v>0</v>
      </c>
      <c r="P116" s="149"/>
      <c r="Q116" s="145" t="s">
        <v>1648</v>
      </c>
      <c r="R116" s="150">
        <v>45173</v>
      </c>
      <c r="S116" s="150">
        <v>45175</v>
      </c>
      <c r="T116" s="150">
        <v>45201</v>
      </c>
      <c r="U116" s="150"/>
      <c r="V116" s="147">
        <v>2870646</v>
      </c>
      <c r="W116" s="147">
        <v>205046</v>
      </c>
      <c r="X116" s="147">
        <v>0</v>
      </c>
      <c r="Y116" s="147">
        <v>0</v>
      </c>
      <c r="Z116" s="145"/>
      <c r="AA116" s="145"/>
      <c r="AB116" s="147">
        <v>0</v>
      </c>
      <c r="AC116" s="149" t="s">
        <v>1424</v>
      </c>
      <c r="AD116" s="147">
        <v>205046</v>
      </c>
      <c r="AE116" s="149" t="s">
        <v>1649</v>
      </c>
      <c r="AF116" s="149" t="s">
        <v>1661</v>
      </c>
      <c r="AG116" s="149" t="s">
        <v>1644</v>
      </c>
      <c r="AH116" s="149" t="s">
        <v>1414</v>
      </c>
      <c r="AI116" s="149" t="s">
        <v>1415</v>
      </c>
      <c r="AJ116" s="147">
        <v>0</v>
      </c>
      <c r="AK116" s="147">
        <v>0</v>
      </c>
      <c r="AL116" s="147">
        <v>0</v>
      </c>
      <c r="AM116" s="147">
        <v>0</v>
      </c>
      <c r="AN116" s="147">
        <v>0</v>
      </c>
      <c r="AO116" s="147">
        <v>205046</v>
      </c>
      <c r="AP116" s="147">
        <v>0</v>
      </c>
      <c r="AQ116" s="147">
        <v>0</v>
      </c>
      <c r="AR116" s="147">
        <v>0</v>
      </c>
      <c r="AS116" s="147">
        <v>0</v>
      </c>
      <c r="AT116" s="147">
        <v>0</v>
      </c>
      <c r="AU116" s="145"/>
      <c r="AV116" s="150"/>
      <c r="AW116" s="145"/>
      <c r="AX116" s="147">
        <v>0</v>
      </c>
      <c r="AY116" s="147">
        <v>2612288</v>
      </c>
      <c r="AZ116" s="147">
        <v>0</v>
      </c>
      <c r="BA116" s="145">
        <v>4800061573</v>
      </c>
      <c r="BB116" s="150">
        <v>45224</v>
      </c>
      <c r="BC116" s="145" t="s">
        <v>1678</v>
      </c>
      <c r="BD116" s="147">
        <v>78977806</v>
      </c>
    </row>
    <row r="117" spans="1:56">
      <c r="A117" s="144">
        <v>900231793</v>
      </c>
      <c r="B117" s="145" t="s">
        <v>1406</v>
      </c>
      <c r="C117" s="145" t="s">
        <v>231</v>
      </c>
      <c r="D117" s="145">
        <v>6614</v>
      </c>
      <c r="E117" s="145" t="s">
        <v>284</v>
      </c>
      <c r="F117" s="145" t="s">
        <v>1662</v>
      </c>
      <c r="G117" s="145" t="s">
        <v>1663</v>
      </c>
      <c r="H117" s="146">
        <v>45173</v>
      </c>
      <c r="I117" s="146">
        <v>45175</v>
      </c>
      <c r="J117" s="147">
        <v>2870646</v>
      </c>
      <c r="K117" s="147">
        <v>205046</v>
      </c>
      <c r="L117" s="148"/>
      <c r="M117" s="145" t="s">
        <v>1666</v>
      </c>
      <c r="N117" s="145" t="s">
        <v>1647</v>
      </c>
      <c r="O117" s="147">
        <v>0</v>
      </c>
      <c r="P117" s="149"/>
      <c r="Q117" s="145" t="s">
        <v>1648</v>
      </c>
      <c r="R117" s="150">
        <v>45173</v>
      </c>
      <c r="S117" s="150">
        <v>45175</v>
      </c>
      <c r="T117" s="150">
        <v>45201</v>
      </c>
      <c r="U117" s="150"/>
      <c r="V117" s="147">
        <v>2870646</v>
      </c>
      <c r="W117" s="147">
        <v>205046</v>
      </c>
      <c r="X117" s="147">
        <v>0</v>
      </c>
      <c r="Y117" s="147">
        <v>0</v>
      </c>
      <c r="Z117" s="145"/>
      <c r="AA117" s="145"/>
      <c r="AB117" s="147">
        <v>0</v>
      </c>
      <c r="AC117" s="149" t="s">
        <v>1424</v>
      </c>
      <c r="AD117" s="147">
        <v>205046</v>
      </c>
      <c r="AE117" s="149" t="s">
        <v>1649</v>
      </c>
      <c r="AF117" s="149" t="s">
        <v>1664</v>
      </c>
      <c r="AG117" s="149" t="s">
        <v>1644</v>
      </c>
      <c r="AH117" s="149" t="s">
        <v>1414</v>
      </c>
      <c r="AI117" s="149" t="s">
        <v>1415</v>
      </c>
      <c r="AJ117" s="147">
        <v>0</v>
      </c>
      <c r="AK117" s="147">
        <v>0</v>
      </c>
      <c r="AL117" s="147">
        <v>0</v>
      </c>
      <c r="AM117" s="147">
        <v>0</v>
      </c>
      <c r="AN117" s="147">
        <v>0</v>
      </c>
      <c r="AO117" s="147">
        <v>205046</v>
      </c>
      <c r="AP117" s="147">
        <v>0</v>
      </c>
      <c r="AQ117" s="147">
        <v>0</v>
      </c>
      <c r="AR117" s="147">
        <v>0</v>
      </c>
      <c r="AS117" s="147">
        <v>0</v>
      </c>
      <c r="AT117" s="147">
        <v>0</v>
      </c>
      <c r="AU117" s="145"/>
      <c r="AV117" s="150"/>
      <c r="AW117" s="145"/>
      <c r="AX117" s="147">
        <v>0</v>
      </c>
      <c r="AY117" s="147">
        <v>2612288</v>
      </c>
      <c r="AZ117" s="147">
        <v>0</v>
      </c>
      <c r="BA117" s="145">
        <v>4800061573</v>
      </c>
      <c r="BB117" s="150">
        <v>45224</v>
      </c>
      <c r="BC117" s="145" t="s">
        <v>1678</v>
      </c>
      <c r="BD117" s="147">
        <v>78977806</v>
      </c>
    </row>
    <row r="118" spans="1:56">
      <c r="A118" s="144">
        <v>900231793</v>
      </c>
      <c r="B118" s="145" t="s">
        <v>1406</v>
      </c>
      <c r="C118" s="145" t="s">
        <v>231</v>
      </c>
      <c r="D118" s="145">
        <v>7512</v>
      </c>
      <c r="E118" s="145" t="s">
        <v>285</v>
      </c>
      <c r="F118" s="145" t="s">
        <v>1645</v>
      </c>
      <c r="G118" s="145" t="s">
        <v>1646</v>
      </c>
      <c r="H118" s="146">
        <v>45234</v>
      </c>
      <c r="I118" s="146">
        <v>45254</v>
      </c>
      <c r="J118" s="147">
        <v>63927</v>
      </c>
      <c r="K118" s="147">
        <v>2327</v>
      </c>
      <c r="L118" s="148"/>
      <c r="M118" s="145" t="s">
        <v>1666</v>
      </c>
      <c r="N118" s="145" t="s">
        <v>1647</v>
      </c>
      <c r="O118" s="147">
        <v>0</v>
      </c>
      <c r="P118" s="149"/>
      <c r="Q118" s="145" t="s">
        <v>1648</v>
      </c>
      <c r="R118" s="150">
        <v>45234</v>
      </c>
      <c r="S118" s="150">
        <v>45238</v>
      </c>
      <c r="T118" s="150">
        <v>45257</v>
      </c>
      <c r="U118" s="150"/>
      <c r="V118" s="147">
        <v>63927</v>
      </c>
      <c r="W118" s="147">
        <v>2327</v>
      </c>
      <c r="X118" s="147">
        <v>0</v>
      </c>
      <c r="Y118" s="147">
        <v>0</v>
      </c>
      <c r="Z118" s="145"/>
      <c r="AA118" s="145"/>
      <c r="AB118" s="147">
        <v>0</v>
      </c>
      <c r="AC118" s="149" t="s">
        <v>1424</v>
      </c>
      <c r="AD118" s="147">
        <v>2327</v>
      </c>
      <c r="AE118" s="149" t="s">
        <v>1649</v>
      </c>
      <c r="AF118" s="149" t="s">
        <v>1650</v>
      </c>
      <c r="AG118" s="149" t="s">
        <v>1651</v>
      </c>
      <c r="AH118" s="149" t="s">
        <v>1652</v>
      </c>
      <c r="AI118" s="149" t="s">
        <v>1415</v>
      </c>
      <c r="AJ118" s="147">
        <v>0</v>
      </c>
      <c r="AK118" s="147">
        <v>0</v>
      </c>
      <c r="AL118" s="147">
        <v>0</v>
      </c>
      <c r="AM118" s="147">
        <v>0</v>
      </c>
      <c r="AN118" s="147">
        <v>0</v>
      </c>
      <c r="AO118" s="147">
        <v>2327</v>
      </c>
      <c r="AP118" s="147">
        <v>0</v>
      </c>
      <c r="AQ118" s="147">
        <v>0</v>
      </c>
      <c r="AR118" s="147">
        <v>0</v>
      </c>
      <c r="AS118" s="147">
        <v>0</v>
      </c>
      <c r="AT118" s="147">
        <v>0</v>
      </c>
      <c r="AU118" s="145"/>
      <c r="AV118" s="150"/>
      <c r="AW118" s="145"/>
      <c r="AX118" s="147">
        <v>0</v>
      </c>
      <c r="AY118" s="147">
        <v>61600</v>
      </c>
      <c r="AZ118" s="147">
        <v>0</v>
      </c>
      <c r="BA118" s="145">
        <v>4800062064</v>
      </c>
      <c r="BB118" s="150">
        <v>45280</v>
      </c>
      <c r="BC118" s="145" t="s">
        <v>1677</v>
      </c>
      <c r="BD118" s="147">
        <v>23633790</v>
      </c>
    </row>
  </sheetData>
  <autoFilter ref="A2:BE118">
    <sortState ref="A3:BE118">
      <sortCondition ref="N2:N118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8" workbookViewId="0">
      <selection activeCell="C9" sqref="C9"/>
    </sheetView>
  </sheetViews>
  <sheetFormatPr baseColWidth="10" defaultRowHeight="12.5"/>
  <cols>
    <col min="1" max="1" width="1" style="83" customWidth="1"/>
    <col min="2" max="2" width="10.90625" style="83"/>
    <col min="3" max="3" width="17.54296875" style="83" customWidth="1"/>
    <col min="4" max="4" width="11.54296875" style="83" customWidth="1"/>
    <col min="5" max="8" width="10.90625" style="83"/>
    <col min="9" max="9" width="22.54296875" style="83" customWidth="1"/>
    <col min="10" max="10" width="14" style="83" customWidth="1"/>
    <col min="11" max="11" width="1.7265625" style="83" customWidth="1"/>
    <col min="12" max="256" width="10.90625" style="83"/>
    <col min="257" max="257" width="1" style="83" customWidth="1"/>
    <col min="258" max="258" width="10.90625" style="83"/>
    <col min="259" max="259" width="17.54296875" style="83" customWidth="1"/>
    <col min="260" max="260" width="11.54296875" style="83" customWidth="1"/>
    <col min="261" max="264" width="10.90625" style="83"/>
    <col min="265" max="265" width="22.54296875" style="83" customWidth="1"/>
    <col min="266" max="266" width="14" style="83" customWidth="1"/>
    <col min="267" max="267" width="1.7265625" style="83" customWidth="1"/>
    <col min="268" max="512" width="10.90625" style="83"/>
    <col min="513" max="513" width="1" style="83" customWidth="1"/>
    <col min="514" max="514" width="10.90625" style="83"/>
    <col min="515" max="515" width="17.54296875" style="83" customWidth="1"/>
    <col min="516" max="516" width="11.54296875" style="83" customWidth="1"/>
    <col min="517" max="520" width="10.90625" style="83"/>
    <col min="521" max="521" width="22.54296875" style="83" customWidth="1"/>
    <col min="522" max="522" width="14" style="83" customWidth="1"/>
    <col min="523" max="523" width="1.7265625" style="83" customWidth="1"/>
    <col min="524" max="768" width="10.90625" style="83"/>
    <col min="769" max="769" width="1" style="83" customWidth="1"/>
    <col min="770" max="770" width="10.90625" style="83"/>
    <col min="771" max="771" width="17.54296875" style="83" customWidth="1"/>
    <col min="772" max="772" width="11.54296875" style="83" customWidth="1"/>
    <col min="773" max="776" width="10.90625" style="83"/>
    <col min="777" max="777" width="22.54296875" style="83" customWidth="1"/>
    <col min="778" max="778" width="14" style="83" customWidth="1"/>
    <col min="779" max="779" width="1.7265625" style="83" customWidth="1"/>
    <col min="780" max="1024" width="10.90625" style="83"/>
    <col min="1025" max="1025" width="1" style="83" customWidth="1"/>
    <col min="1026" max="1026" width="10.90625" style="83"/>
    <col min="1027" max="1027" width="17.54296875" style="83" customWidth="1"/>
    <col min="1028" max="1028" width="11.54296875" style="83" customWidth="1"/>
    <col min="1029" max="1032" width="10.90625" style="83"/>
    <col min="1033" max="1033" width="22.54296875" style="83" customWidth="1"/>
    <col min="1034" max="1034" width="14" style="83" customWidth="1"/>
    <col min="1035" max="1035" width="1.7265625" style="83" customWidth="1"/>
    <col min="1036" max="1280" width="10.90625" style="83"/>
    <col min="1281" max="1281" width="1" style="83" customWidth="1"/>
    <col min="1282" max="1282" width="10.90625" style="83"/>
    <col min="1283" max="1283" width="17.54296875" style="83" customWidth="1"/>
    <col min="1284" max="1284" width="11.54296875" style="83" customWidth="1"/>
    <col min="1285" max="1288" width="10.90625" style="83"/>
    <col min="1289" max="1289" width="22.54296875" style="83" customWidth="1"/>
    <col min="1290" max="1290" width="14" style="83" customWidth="1"/>
    <col min="1291" max="1291" width="1.7265625" style="83" customWidth="1"/>
    <col min="1292" max="1536" width="10.90625" style="83"/>
    <col min="1537" max="1537" width="1" style="83" customWidth="1"/>
    <col min="1538" max="1538" width="10.90625" style="83"/>
    <col min="1539" max="1539" width="17.54296875" style="83" customWidth="1"/>
    <col min="1540" max="1540" width="11.54296875" style="83" customWidth="1"/>
    <col min="1541" max="1544" width="10.90625" style="83"/>
    <col min="1545" max="1545" width="22.54296875" style="83" customWidth="1"/>
    <col min="1546" max="1546" width="14" style="83" customWidth="1"/>
    <col min="1547" max="1547" width="1.7265625" style="83" customWidth="1"/>
    <col min="1548" max="1792" width="10.90625" style="83"/>
    <col min="1793" max="1793" width="1" style="83" customWidth="1"/>
    <col min="1794" max="1794" width="10.90625" style="83"/>
    <col min="1795" max="1795" width="17.54296875" style="83" customWidth="1"/>
    <col min="1796" max="1796" width="11.54296875" style="83" customWidth="1"/>
    <col min="1797" max="1800" width="10.90625" style="83"/>
    <col min="1801" max="1801" width="22.54296875" style="83" customWidth="1"/>
    <col min="1802" max="1802" width="14" style="83" customWidth="1"/>
    <col min="1803" max="1803" width="1.7265625" style="83" customWidth="1"/>
    <col min="1804" max="2048" width="10.90625" style="83"/>
    <col min="2049" max="2049" width="1" style="83" customWidth="1"/>
    <col min="2050" max="2050" width="10.90625" style="83"/>
    <col min="2051" max="2051" width="17.54296875" style="83" customWidth="1"/>
    <col min="2052" max="2052" width="11.54296875" style="83" customWidth="1"/>
    <col min="2053" max="2056" width="10.90625" style="83"/>
    <col min="2057" max="2057" width="22.54296875" style="83" customWidth="1"/>
    <col min="2058" max="2058" width="14" style="83" customWidth="1"/>
    <col min="2059" max="2059" width="1.7265625" style="83" customWidth="1"/>
    <col min="2060" max="2304" width="10.90625" style="83"/>
    <col min="2305" max="2305" width="1" style="83" customWidth="1"/>
    <col min="2306" max="2306" width="10.90625" style="83"/>
    <col min="2307" max="2307" width="17.54296875" style="83" customWidth="1"/>
    <col min="2308" max="2308" width="11.54296875" style="83" customWidth="1"/>
    <col min="2309" max="2312" width="10.90625" style="83"/>
    <col min="2313" max="2313" width="22.54296875" style="83" customWidth="1"/>
    <col min="2314" max="2314" width="14" style="83" customWidth="1"/>
    <col min="2315" max="2315" width="1.7265625" style="83" customWidth="1"/>
    <col min="2316" max="2560" width="10.90625" style="83"/>
    <col min="2561" max="2561" width="1" style="83" customWidth="1"/>
    <col min="2562" max="2562" width="10.90625" style="83"/>
    <col min="2563" max="2563" width="17.54296875" style="83" customWidth="1"/>
    <col min="2564" max="2564" width="11.54296875" style="83" customWidth="1"/>
    <col min="2565" max="2568" width="10.90625" style="83"/>
    <col min="2569" max="2569" width="22.54296875" style="83" customWidth="1"/>
    <col min="2570" max="2570" width="14" style="83" customWidth="1"/>
    <col min="2571" max="2571" width="1.7265625" style="83" customWidth="1"/>
    <col min="2572" max="2816" width="10.90625" style="83"/>
    <col min="2817" max="2817" width="1" style="83" customWidth="1"/>
    <col min="2818" max="2818" width="10.90625" style="83"/>
    <col min="2819" max="2819" width="17.54296875" style="83" customWidth="1"/>
    <col min="2820" max="2820" width="11.54296875" style="83" customWidth="1"/>
    <col min="2821" max="2824" width="10.90625" style="83"/>
    <col min="2825" max="2825" width="22.54296875" style="83" customWidth="1"/>
    <col min="2826" max="2826" width="14" style="83" customWidth="1"/>
    <col min="2827" max="2827" width="1.7265625" style="83" customWidth="1"/>
    <col min="2828" max="3072" width="10.90625" style="83"/>
    <col min="3073" max="3073" width="1" style="83" customWidth="1"/>
    <col min="3074" max="3074" width="10.90625" style="83"/>
    <col min="3075" max="3075" width="17.54296875" style="83" customWidth="1"/>
    <col min="3076" max="3076" width="11.54296875" style="83" customWidth="1"/>
    <col min="3077" max="3080" width="10.90625" style="83"/>
    <col min="3081" max="3081" width="22.54296875" style="83" customWidth="1"/>
    <col min="3082" max="3082" width="14" style="83" customWidth="1"/>
    <col min="3083" max="3083" width="1.7265625" style="83" customWidth="1"/>
    <col min="3084" max="3328" width="10.90625" style="83"/>
    <col min="3329" max="3329" width="1" style="83" customWidth="1"/>
    <col min="3330" max="3330" width="10.90625" style="83"/>
    <col min="3331" max="3331" width="17.54296875" style="83" customWidth="1"/>
    <col min="3332" max="3332" width="11.54296875" style="83" customWidth="1"/>
    <col min="3333" max="3336" width="10.90625" style="83"/>
    <col min="3337" max="3337" width="22.54296875" style="83" customWidth="1"/>
    <col min="3338" max="3338" width="14" style="83" customWidth="1"/>
    <col min="3339" max="3339" width="1.7265625" style="83" customWidth="1"/>
    <col min="3340" max="3584" width="10.90625" style="83"/>
    <col min="3585" max="3585" width="1" style="83" customWidth="1"/>
    <col min="3586" max="3586" width="10.90625" style="83"/>
    <col min="3587" max="3587" width="17.54296875" style="83" customWidth="1"/>
    <col min="3588" max="3588" width="11.54296875" style="83" customWidth="1"/>
    <col min="3589" max="3592" width="10.90625" style="83"/>
    <col min="3593" max="3593" width="22.54296875" style="83" customWidth="1"/>
    <col min="3594" max="3594" width="14" style="83" customWidth="1"/>
    <col min="3595" max="3595" width="1.7265625" style="83" customWidth="1"/>
    <col min="3596" max="3840" width="10.90625" style="83"/>
    <col min="3841" max="3841" width="1" style="83" customWidth="1"/>
    <col min="3842" max="3842" width="10.90625" style="83"/>
    <col min="3843" max="3843" width="17.54296875" style="83" customWidth="1"/>
    <col min="3844" max="3844" width="11.54296875" style="83" customWidth="1"/>
    <col min="3845" max="3848" width="10.90625" style="83"/>
    <col min="3849" max="3849" width="22.54296875" style="83" customWidth="1"/>
    <col min="3850" max="3850" width="14" style="83" customWidth="1"/>
    <col min="3851" max="3851" width="1.7265625" style="83" customWidth="1"/>
    <col min="3852" max="4096" width="10.90625" style="83"/>
    <col min="4097" max="4097" width="1" style="83" customWidth="1"/>
    <col min="4098" max="4098" width="10.90625" style="83"/>
    <col min="4099" max="4099" width="17.54296875" style="83" customWidth="1"/>
    <col min="4100" max="4100" width="11.54296875" style="83" customWidth="1"/>
    <col min="4101" max="4104" width="10.90625" style="83"/>
    <col min="4105" max="4105" width="22.54296875" style="83" customWidth="1"/>
    <col min="4106" max="4106" width="14" style="83" customWidth="1"/>
    <col min="4107" max="4107" width="1.7265625" style="83" customWidth="1"/>
    <col min="4108" max="4352" width="10.90625" style="83"/>
    <col min="4353" max="4353" width="1" style="83" customWidth="1"/>
    <col min="4354" max="4354" width="10.90625" style="83"/>
    <col min="4355" max="4355" width="17.54296875" style="83" customWidth="1"/>
    <col min="4356" max="4356" width="11.54296875" style="83" customWidth="1"/>
    <col min="4357" max="4360" width="10.90625" style="83"/>
    <col min="4361" max="4361" width="22.54296875" style="83" customWidth="1"/>
    <col min="4362" max="4362" width="14" style="83" customWidth="1"/>
    <col min="4363" max="4363" width="1.7265625" style="83" customWidth="1"/>
    <col min="4364" max="4608" width="10.90625" style="83"/>
    <col min="4609" max="4609" width="1" style="83" customWidth="1"/>
    <col min="4610" max="4610" width="10.90625" style="83"/>
    <col min="4611" max="4611" width="17.54296875" style="83" customWidth="1"/>
    <col min="4612" max="4612" width="11.54296875" style="83" customWidth="1"/>
    <col min="4613" max="4616" width="10.90625" style="83"/>
    <col min="4617" max="4617" width="22.54296875" style="83" customWidth="1"/>
    <col min="4618" max="4618" width="14" style="83" customWidth="1"/>
    <col min="4619" max="4619" width="1.7265625" style="83" customWidth="1"/>
    <col min="4620" max="4864" width="10.90625" style="83"/>
    <col min="4865" max="4865" width="1" style="83" customWidth="1"/>
    <col min="4866" max="4866" width="10.90625" style="83"/>
    <col min="4867" max="4867" width="17.54296875" style="83" customWidth="1"/>
    <col min="4868" max="4868" width="11.54296875" style="83" customWidth="1"/>
    <col min="4869" max="4872" width="10.90625" style="83"/>
    <col min="4873" max="4873" width="22.54296875" style="83" customWidth="1"/>
    <col min="4874" max="4874" width="14" style="83" customWidth="1"/>
    <col min="4875" max="4875" width="1.7265625" style="83" customWidth="1"/>
    <col min="4876" max="5120" width="10.90625" style="83"/>
    <col min="5121" max="5121" width="1" style="83" customWidth="1"/>
    <col min="5122" max="5122" width="10.90625" style="83"/>
    <col min="5123" max="5123" width="17.54296875" style="83" customWidth="1"/>
    <col min="5124" max="5124" width="11.54296875" style="83" customWidth="1"/>
    <col min="5125" max="5128" width="10.90625" style="83"/>
    <col min="5129" max="5129" width="22.54296875" style="83" customWidth="1"/>
    <col min="5130" max="5130" width="14" style="83" customWidth="1"/>
    <col min="5131" max="5131" width="1.7265625" style="83" customWidth="1"/>
    <col min="5132" max="5376" width="10.90625" style="83"/>
    <col min="5377" max="5377" width="1" style="83" customWidth="1"/>
    <col min="5378" max="5378" width="10.90625" style="83"/>
    <col min="5379" max="5379" width="17.54296875" style="83" customWidth="1"/>
    <col min="5380" max="5380" width="11.54296875" style="83" customWidth="1"/>
    <col min="5381" max="5384" width="10.90625" style="83"/>
    <col min="5385" max="5385" width="22.54296875" style="83" customWidth="1"/>
    <col min="5386" max="5386" width="14" style="83" customWidth="1"/>
    <col min="5387" max="5387" width="1.7265625" style="83" customWidth="1"/>
    <col min="5388" max="5632" width="10.90625" style="83"/>
    <col min="5633" max="5633" width="1" style="83" customWidth="1"/>
    <col min="5634" max="5634" width="10.90625" style="83"/>
    <col min="5635" max="5635" width="17.54296875" style="83" customWidth="1"/>
    <col min="5636" max="5636" width="11.54296875" style="83" customWidth="1"/>
    <col min="5637" max="5640" width="10.90625" style="83"/>
    <col min="5641" max="5641" width="22.54296875" style="83" customWidth="1"/>
    <col min="5642" max="5642" width="14" style="83" customWidth="1"/>
    <col min="5643" max="5643" width="1.7265625" style="83" customWidth="1"/>
    <col min="5644" max="5888" width="10.90625" style="83"/>
    <col min="5889" max="5889" width="1" style="83" customWidth="1"/>
    <col min="5890" max="5890" width="10.90625" style="83"/>
    <col min="5891" max="5891" width="17.54296875" style="83" customWidth="1"/>
    <col min="5892" max="5892" width="11.54296875" style="83" customWidth="1"/>
    <col min="5893" max="5896" width="10.90625" style="83"/>
    <col min="5897" max="5897" width="22.54296875" style="83" customWidth="1"/>
    <col min="5898" max="5898" width="14" style="83" customWidth="1"/>
    <col min="5899" max="5899" width="1.7265625" style="83" customWidth="1"/>
    <col min="5900" max="6144" width="10.90625" style="83"/>
    <col min="6145" max="6145" width="1" style="83" customWidth="1"/>
    <col min="6146" max="6146" width="10.90625" style="83"/>
    <col min="6147" max="6147" width="17.54296875" style="83" customWidth="1"/>
    <col min="6148" max="6148" width="11.54296875" style="83" customWidth="1"/>
    <col min="6149" max="6152" width="10.90625" style="83"/>
    <col min="6153" max="6153" width="22.54296875" style="83" customWidth="1"/>
    <col min="6154" max="6154" width="14" style="83" customWidth="1"/>
    <col min="6155" max="6155" width="1.7265625" style="83" customWidth="1"/>
    <col min="6156" max="6400" width="10.90625" style="83"/>
    <col min="6401" max="6401" width="1" style="83" customWidth="1"/>
    <col min="6402" max="6402" width="10.90625" style="83"/>
    <col min="6403" max="6403" width="17.54296875" style="83" customWidth="1"/>
    <col min="6404" max="6404" width="11.54296875" style="83" customWidth="1"/>
    <col min="6405" max="6408" width="10.90625" style="83"/>
    <col min="6409" max="6409" width="22.54296875" style="83" customWidth="1"/>
    <col min="6410" max="6410" width="14" style="83" customWidth="1"/>
    <col min="6411" max="6411" width="1.7265625" style="83" customWidth="1"/>
    <col min="6412" max="6656" width="10.90625" style="83"/>
    <col min="6657" max="6657" width="1" style="83" customWidth="1"/>
    <col min="6658" max="6658" width="10.90625" style="83"/>
    <col min="6659" max="6659" width="17.54296875" style="83" customWidth="1"/>
    <col min="6660" max="6660" width="11.54296875" style="83" customWidth="1"/>
    <col min="6661" max="6664" width="10.90625" style="83"/>
    <col min="6665" max="6665" width="22.54296875" style="83" customWidth="1"/>
    <col min="6666" max="6666" width="14" style="83" customWidth="1"/>
    <col min="6667" max="6667" width="1.7265625" style="83" customWidth="1"/>
    <col min="6668" max="6912" width="10.90625" style="83"/>
    <col min="6913" max="6913" width="1" style="83" customWidth="1"/>
    <col min="6914" max="6914" width="10.90625" style="83"/>
    <col min="6915" max="6915" width="17.54296875" style="83" customWidth="1"/>
    <col min="6916" max="6916" width="11.54296875" style="83" customWidth="1"/>
    <col min="6917" max="6920" width="10.90625" style="83"/>
    <col min="6921" max="6921" width="22.54296875" style="83" customWidth="1"/>
    <col min="6922" max="6922" width="14" style="83" customWidth="1"/>
    <col min="6923" max="6923" width="1.7265625" style="83" customWidth="1"/>
    <col min="6924" max="7168" width="10.90625" style="83"/>
    <col min="7169" max="7169" width="1" style="83" customWidth="1"/>
    <col min="7170" max="7170" width="10.90625" style="83"/>
    <col min="7171" max="7171" width="17.54296875" style="83" customWidth="1"/>
    <col min="7172" max="7172" width="11.54296875" style="83" customWidth="1"/>
    <col min="7173" max="7176" width="10.90625" style="83"/>
    <col min="7177" max="7177" width="22.54296875" style="83" customWidth="1"/>
    <col min="7178" max="7178" width="14" style="83" customWidth="1"/>
    <col min="7179" max="7179" width="1.7265625" style="83" customWidth="1"/>
    <col min="7180" max="7424" width="10.90625" style="83"/>
    <col min="7425" max="7425" width="1" style="83" customWidth="1"/>
    <col min="7426" max="7426" width="10.90625" style="83"/>
    <col min="7427" max="7427" width="17.54296875" style="83" customWidth="1"/>
    <col min="7428" max="7428" width="11.54296875" style="83" customWidth="1"/>
    <col min="7429" max="7432" width="10.90625" style="83"/>
    <col min="7433" max="7433" width="22.54296875" style="83" customWidth="1"/>
    <col min="7434" max="7434" width="14" style="83" customWidth="1"/>
    <col min="7435" max="7435" width="1.7265625" style="83" customWidth="1"/>
    <col min="7436" max="7680" width="10.90625" style="83"/>
    <col min="7681" max="7681" width="1" style="83" customWidth="1"/>
    <col min="7682" max="7682" width="10.90625" style="83"/>
    <col min="7683" max="7683" width="17.54296875" style="83" customWidth="1"/>
    <col min="7684" max="7684" width="11.54296875" style="83" customWidth="1"/>
    <col min="7685" max="7688" width="10.90625" style="83"/>
    <col min="7689" max="7689" width="22.54296875" style="83" customWidth="1"/>
    <col min="7690" max="7690" width="14" style="83" customWidth="1"/>
    <col min="7691" max="7691" width="1.7265625" style="83" customWidth="1"/>
    <col min="7692" max="7936" width="10.90625" style="83"/>
    <col min="7937" max="7937" width="1" style="83" customWidth="1"/>
    <col min="7938" max="7938" width="10.90625" style="83"/>
    <col min="7939" max="7939" width="17.54296875" style="83" customWidth="1"/>
    <col min="7940" max="7940" width="11.54296875" style="83" customWidth="1"/>
    <col min="7941" max="7944" width="10.90625" style="83"/>
    <col min="7945" max="7945" width="22.54296875" style="83" customWidth="1"/>
    <col min="7946" max="7946" width="14" style="83" customWidth="1"/>
    <col min="7947" max="7947" width="1.7265625" style="83" customWidth="1"/>
    <col min="7948" max="8192" width="10.90625" style="83"/>
    <col min="8193" max="8193" width="1" style="83" customWidth="1"/>
    <col min="8194" max="8194" width="10.90625" style="83"/>
    <col min="8195" max="8195" width="17.54296875" style="83" customWidth="1"/>
    <col min="8196" max="8196" width="11.54296875" style="83" customWidth="1"/>
    <col min="8197" max="8200" width="10.90625" style="83"/>
    <col min="8201" max="8201" width="22.54296875" style="83" customWidth="1"/>
    <col min="8202" max="8202" width="14" style="83" customWidth="1"/>
    <col min="8203" max="8203" width="1.7265625" style="83" customWidth="1"/>
    <col min="8204" max="8448" width="10.90625" style="83"/>
    <col min="8449" max="8449" width="1" style="83" customWidth="1"/>
    <col min="8450" max="8450" width="10.90625" style="83"/>
    <col min="8451" max="8451" width="17.54296875" style="83" customWidth="1"/>
    <col min="8452" max="8452" width="11.54296875" style="83" customWidth="1"/>
    <col min="8453" max="8456" width="10.90625" style="83"/>
    <col min="8457" max="8457" width="22.54296875" style="83" customWidth="1"/>
    <col min="8458" max="8458" width="14" style="83" customWidth="1"/>
    <col min="8459" max="8459" width="1.7265625" style="83" customWidth="1"/>
    <col min="8460" max="8704" width="10.90625" style="83"/>
    <col min="8705" max="8705" width="1" style="83" customWidth="1"/>
    <col min="8706" max="8706" width="10.90625" style="83"/>
    <col min="8707" max="8707" width="17.54296875" style="83" customWidth="1"/>
    <col min="8708" max="8708" width="11.54296875" style="83" customWidth="1"/>
    <col min="8709" max="8712" width="10.90625" style="83"/>
    <col min="8713" max="8713" width="22.54296875" style="83" customWidth="1"/>
    <col min="8714" max="8714" width="14" style="83" customWidth="1"/>
    <col min="8715" max="8715" width="1.7265625" style="83" customWidth="1"/>
    <col min="8716" max="8960" width="10.90625" style="83"/>
    <col min="8961" max="8961" width="1" style="83" customWidth="1"/>
    <col min="8962" max="8962" width="10.90625" style="83"/>
    <col min="8963" max="8963" width="17.54296875" style="83" customWidth="1"/>
    <col min="8964" max="8964" width="11.54296875" style="83" customWidth="1"/>
    <col min="8965" max="8968" width="10.90625" style="83"/>
    <col min="8969" max="8969" width="22.54296875" style="83" customWidth="1"/>
    <col min="8970" max="8970" width="14" style="83" customWidth="1"/>
    <col min="8971" max="8971" width="1.7265625" style="83" customWidth="1"/>
    <col min="8972" max="9216" width="10.90625" style="83"/>
    <col min="9217" max="9217" width="1" style="83" customWidth="1"/>
    <col min="9218" max="9218" width="10.90625" style="83"/>
    <col min="9219" max="9219" width="17.54296875" style="83" customWidth="1"/>
    <col min="9220" max="9220" width="11.54296875" style="83" customWidth="1"/>
    <col min="9221" max="9224" width="10.90625" style="83"/>
    <col min="9225" max="9225" width="22.54296875" style="83" customWidth="1"/>
    <col min="9226" max="9226" width="14" style="83" customWidth="1"/>
    <col min="9227" max="9227" width="1.7265625" style="83" customWidth="1"/>
    <col min="9228" max="9472" width="10.90625" style="83"/>
    <col min="9473" max="9473" width="1" style="83" customWidth="1"/>
    <col min="9474" max="9474" width="10.90625" style="83"/>
    <col min="9475" max="9475" width="17.54296875" style="83" customWidth="1"/>
    <col min="9476" max="9476" width="11.54296875" style="83" customWidth="1"/>
    <col min="9477" max="9480" width="10.90625" style="83"/>
    <col min="9481" max="9481" width="22.54296875" style="83" customWidth="1"/>
    <col min="9482" max="9482" width="14" style="83" customWidth="1"/>
    <col min="9483" max="9483" width="1.7265625" style="83" customWidth="1"/>
    <col min="9484" max="9728" width="10.90625" style="83"/>
    <col min="9729" max="9729" width="1" style="83" customWidth="1"/>
    <col min="9730" max="9730" width="10.90625" style="83"/>
    <col min="9731" max="9731" width="17.54296875" style="83" customWidth="1"/>
    <col min="9732" max="9732" width="11.54296875" style="83" customWidth="1"/>
    <col min="9733" max="9736" width="10.90625" style="83"/>
    <col min="9737" max="9737" width="22.54296875" style="83" customWidth="1"/>
    <col min="9738" max="9738" width="14" style="83" customWidth="1"/>
    <col min="9739" max="9739" width="1.7265625" style="83" customWidth="1"/>
    <col min="9740" max="9984" width="10.90625" style="83"/>
    <col min="9985" max="9985" width="1" style="83" customWidth="1"/>
    <col min="9986" max="9986" width="10.90625" style="83"/>
    <col min="9987" max="9987" width="17.54296875" style="83" customWidth="1"/>
    <col min="9988" max="9988" width="11.54296875" style="83" customWidth="1"/>
    <col min="9989" max="9992" width="10.90625" style="83"/>
    <col min="9993" max="9993" width="22.54296875" style="83" customWidth="1"/>
    <col min="9994" max="9994" width="14" style="83" customWidth="1"/>
    <col min="9995" max="9995" width="1.7265625" style="83" customWidth="1"/>
    <col min="9996" max="10240" width="10.90625" style="83"/>
    <col min="10241" max="10241" width="1" style="83" customWidth="1"/>
    <col min="10242" max="10242" width="10.90625" style="83"/>
    <col min="10243" max="10243" width="17.54296875" style="83" customWidth="1"/>
    <col min="10244" max="10244" width="11.54296875" style="83" customWidth="1"/>
    <col min="10245" max="10248" width="10.90625" style="83"/>
    <col min="10249" max="10249" width="22.54296875" style="83" customWidth="1"/>
    <col min="10250" max="10250" width="14" style="83" customWidth="1"/>
    <col min="10251" max="10251" width="1.7265625" style="83" customWidth="1"/>
    <col min="10252" max="10496" width="10.90625" style="83"/>
    <col min="10497" max="10497" width="1" style="83" customWidth="1"/>
    <col min="10498" max="10498" width="10.90625" style="83"/>
    <col min="10499" max="10499" width="17.54296875" style="83" customWidth="1"/>
    <col min="10500" max="10500" width="11.54296875" style="83" customWidth="1"/>
    <col min="10501" max="10504" width="10.90625" style="83"/>
    <col min="10505" max="10505" width="22.54296875" style="83" customWidth="1"/>
    <col min="10506" max="10506" width="14" style="83" customWidth="1"/>
    <col min="10507" max="10507" width="1.7265625" style="83" customWidth="1"/>
    <col min="10508" max="10752" width="10.90625" style="83"/>
    <col min="10753" max="10753" width="1" style="83" customWidth="1"/>
    <col min="10754" max="10754" width="10.90625" style="83"/>
    <col min="10755" max="10755" width="17.54296875" style="83" customWidth="1"/>
    <col min="10756" max="10756" width="11.54296875" style="83" customWidth="1"/>
    <col min="10757" max="10760" width="10.90625" style="83"/>
    <col min="10761" max="10761" width="22.54296875" style="83" customWidth="1"/>
    <col min="10762" max="10762" width="14" style="83" customWidth="1"/>
    <col min="10763" max="10763" width="1.7265625" style="83" customWidth="1"/>
    <col min="10764" max="11008" width="10.90625" style="83"/>
    <col min="11009" max="11009" width="1" style="83" customWidth="1"/>
    <col min="11010" max="11010" width="10.90625" style="83"/>
    <col min="11011" max="11011" width="17.54296875" style="83" customWidth="1"/>
    <col min="11012" max="11012" width="11.54296875" style="83" customWidth="1"/>
    <col min="11013" max="11016" width="10.90625" style="83"/>
    <col min="11017" max="11017" width="22.54296875" style="83" customWidth="1"/>
    <col min="11018" max="11018" width="14" style="83" customWidth="1"/>
    <col min="11019" max="11019" width="1.7265625" style="83" customWidth="1"/>
    <col min="11020" max="11264" width="10.90625" style="83"/>
    <col min="11265" max="11265" width="1" style="83" customWidth="1"/>
    <col min="11266" max="11266" width="10.90625" style="83"/>
    <col min="11267" max="11267" width="17.54296875" style="83" customWidth="1"/>
    <col min="11268" max="11268" width="11.54296875" style="83" customWidth="1"/>
    <col min="11269" max="11272" width="10.90625" style="83"/>
    <col min="11273" max="11273" width="22.54296875" style="83" customWidth="1"/>
    <col min="11274" max="11274" width="14" style="83" customWidth="1"/>
    <col min="11275" max="11275" width="1.7265625" style="83" customWidth="1"/>
    <col min="11276" max="11520" width="10.90625" style="83"/>
    <col min="11521" max="11521" width="1" style="83" customWidth="1"/>
    <col min="11522" max="11522" width="10.90625" style="83"/>
    <col min="11523" max="11523" width="17.54296875" style="83" customWidth="1"/>
    <col min="11524" max="11524" width="11.54296875" style="83" customWidth="1"/>
    <col min="11525" max="11528" width="10.90625" style="83"/>
    <col min="11529" max="11529" width="22.54296875" style="83" customWidth="1"/>
    <col min="11530" max="11530" width="14" style="83" customWidth="1"/>
    <col min="11531" max="11531" width="1.7265625" style="83" customWidth="1"/>
    <col min="11532" max="11776" width="10.90625" style="83"/>
    <col min="11777" max="11777" width="1" style="83" customWidth="1"/>
    <col min="11778" max="11778" width="10.90625" style="83"/>
    <col min="11779" max="11779" width="17.54296875" style="83" customWidth="1"/>
    <col min="11780" max="11780" width="11.54296875" style="83" customWidth="1"/>
    <col min="11781" max="11784" width="10.90625" style="83"/>
    <col min="11785" max="11785" width="22.54296875" style="83" customWidth="1"/>
    <col min="11786" max="11786" width="14" style="83" customWidth="1"/>
    <col min="11787" max="11787" width="1.7265625" style="83" customWidth="1"/>
    <col min="11788" max="12032" width="10.90625" style="83"/>
    <col min="12033" max="12033" width="1" style="83" customWidth="1"/>
    <col min="12034" max="12034" width="10.90625" style="83"/>
    <col min="12035" max="12035" width="17.54296875" style="83" customWidth="1"/>
    <col min="12036" max="12036" width="11.54296875" style="83" customWidth="1"/>
    <col min="12037" max="12040" width="10.90625" style="83"/>
    <col min="12041" max="12041" width="22.54296875" style="83" customWidth="1"/>
    <col min="12042" max="12042" width="14" style="83" customWidth="1"/>
    <col min="12043" max="12043" width="1.7265625" style="83" customWidth="1"/>
    <col min="12044" max="12288" width="10.90625" style="83"/>
    <col min="12289" max="12289" width="1" style="83" customWidth="1"/>
    <col min="12290" max="12290" width="10.90625" style="83"/>
    <col min="12291" max="12291" width="17.54296875" style="83" customWidth="1"/>
    <col min="12292" max="12292" width="11.54296875" style="83" customWidth="1"/>
    <col min="12293" max="12296" width="10.90625" style="83"/>
    <col min="12297" max="12297" width="22.54296875" style="83" customWidth="1"/>
    <col min="12298" max="12298" width="14" style="83" customWidth="1"/>
    <col min="12299" max="12299" width="1.7265625" style="83" customWidth="1"/>
    <col min="12300" max="12544" width="10.90625" style="83"/>
    <col min="12545" max="12545" width="1" style="83" customWidth="1"/>
    <col min="12546" max="12546" width="10.90625" style="83"/>
    <col min="12547" max="12547" width="17.54296875" style="83" customWidth="1"/>
    <col min="12548" max="12548" width="11.54296875" style="83" customWidth="1"/>
    <col min="12549" max="12552" width="10.90625" style="83"/>
    <col min="12553" max="12553" width="22.54296875" style="83" customWidth="1"/>
    <col min="12554" max="12554" width="14" style="83" customWidth="1"/>
    <col min="12555" max="12555" width="1.7265625" style="83" customWidth="1"/>
    <col min="12556" max="12800" width="10.90625" style="83"/>
    <col min="12801" max="12801" width="1" style="83" customWidth="1"/>
    <col min="12802" max="12802" width="10.90625" style="83"/>
    <col min="12803" max="12803" width="17.54296875" style="83" customWidth="1"/>
    <col min="12804" max="12804" width="11.54296875" style="83" customWidth="1"/>
    <col min="12805" max="12808" width="10.90625" style="83"/>
    <col min="12809" max="12809" width="22.54296875" style="83" customWidth="1"/>
    <col min="12810" max="12810" width="14" style="83" customWidth="1"/>
    <col min="12811" max="12811" width="1.7265625" style="83" customWidth="1"/>
    <col min="12812" max="13056" width="10.90625" style="83"/>
    <col min="13057" max="13057" width="1" style="83" customWidth="1"/>
    <col min="13058" max="13058" width="10.90625" style="83"/>
    <col min="13059" max="13059" width="17.54296875" style="83" customWidth="1"/>
    <col min="13060" max="13060" width="11.54296875" style="83" customWidth="1"/>
    <col min="13061" max="13064" width="10.90625" style="83"/>
    <col min="13065" max="13065" width="22.54296875" style="83" customWidth="1"/>
    <col min="13066" max="13066" width="14" style="83" customWidth="1"/>
    <col min="13067" max="13067" width="1.7265625" style="83" customWidth="1"/>
    <col min="13068" max="13312" width="10.90625" style="83"/>
    <col min="13313" max="13313" width="1" style="83" customWidth="1"/>
    <col min="13314" max="13314" width="10.90625" style="83"/>
    <col min="13315" max="13315" width="17.54296875" style="83" customWidth="1"/>
    <col min="13316" max="13316" width="11.54296875" style="83" customWidth="1"/>
    <col min="13317" max="13320" width="10.90625" style="83"/>
    <col min="13321" max="13321" width="22.54296875" style="83" customWidth="1"/>
    <col min="13322" max="13322" width="14" style="83" customWidth="1"/>
    <col min="13323" max="13323" width="1.7265625" style="83" customWidth="1"/>
    <col min="13324" max="13568" width="10.90625" style="83"/>
    <col min="13569" max="13569" width="1" style="83" customWidth="1"/>
    <col min="13570" max="13570" width="10.90625" style="83"/>
    <col min="13571" max="13571" width="17.54296875" style="83" customWidth="1"/>
    <col min="13572" max="13572" width="11.54296875" style="83" customWidth="1"/>
    <col min="13573" max="13576" width="10.90625" style="83"/>
    <col min="13577" max="13577" width="22.54296875" style="83" customWidth="1"/>
    <col min="13578" max="13578" width="14" style="83" customWidth="1"/>
    <col min="13579" max="13579" width="1.7265625" style="83" customWidth="1"/>
    <col min="13580" max="13824" width="10.90625" style="83"/>
    <col min="13825" max="13825" width="1" style="83" customWidth="1"/>
    <col min="13826" max="13826" width="10.90625" style="83"/>
    <col min="13827" max="13827" width="17.54296875" style="83" customWidth="1"/>
    <col min="13828" max="13828" width="11.54296875" style="83" customWidth="1"/>
    <col min="13829" max="13832" width="10.90625" style="83"/>
    <col min="13833" max="13833" width="22.54296875" style="83" customWidth="1"/>
    <col min="13834" max="13834" width="14" style="83" customWidth="1"/>
    <col min="13835" max="13835" width="1.7265625" style="83" customWidth="1"/>
    <col min="13836" max="14080" width="10.90625" style="83"/>
    <col min="14081" max="14081" width="1" style="83" customWidth="1"/>
    <col min="14082" max="14082" width="10.90625" style="83"/>
    <col min="14083" max="14083" width="17.54296875" style="83" customWidth="1"/>
    <col min="14084" max="14084" width="11.54296875" style="83" customWidth="1"/>
    <col min="14085" max="14088" width="10.90625" style="83"/>
    <col min="14089" max="14089" width="22.54296875" style="83" customWidth="1"/>
    <col min="14090" max="14090" width="14" style="83" customWidth="1"/>
    <col min="14091" max="14091" width="1.7265625" style="83" customWidth="1"/>
    <col min="14092" max="14336" width="10.90625" style="83"/>
    <col min="14337" max="14337" width="1" style="83" customWidth="1"/>
    <col min="14338" max="14338" width="10.90625" style="83"/>
    <col min="14339" max="14339" width="17.54296875" style="83" customWidth="1"/>
    <col min="14340" max="14340" width="11.54296875" style="83" customWidth="1"/>
    <col min="14341" max="14344" width="10.90625" style="83"/>
    <col min="14345" max="14345" width="22.54296875" style="83" customWidth="1"/>
    <col min="14346" max="14346" width="14" style="83" customWidth="1"/>
    <col min="14347" max="14347" width="1.7265625" style="83" customWidth="1"/>
    <col min="14348" max="14592" width="10.90625" style="83"/>
    <col min="14593" max="14593" width="1" style="83" customWidth="1"/>
    <col min="14594" max="14594" width="10.90625" style="83"/>
    <col min="14595" max="14595" width="17.54296875" style="83" customWidth="1"/>
    <col min="14596" max="14596" width="11.54296875" style="83" customWidth="1"/>
    <col min="14597" max="14600" width="10.90625" style="83"/>
    <col min="14601" max="14601" width="22.54296875" style="83" customWidth="1"/>
    <col min="14602" max="14602" width="14" style="83" customWidth="1"/>
    <col min="14603" max="14603" width="1.7265625" style="83" customWidth="1"/>
    <col min="14604" max="14848" width="10.90625" style="83"/>
    <col min="14849" max="14849" width="1" style="83" customWidth="1"/>
    <col min="14850" max="14850" width="10.90625" style="83"/>
    <col min="14851" max="14851" width="17.54296875" style="83" customWidth="1"/>
    <col min="14852" max="14852" width="11.54296875" style="83" customWidth="1"/>
    <col min="14853" max="14856" width="10.90625" style="83"/>
    <col min="14857" max="14857" width="22.54296875" style="83" customWidth="1"/>
    <col min="14858" max="14858" width="14" style="83" customWidth="1"/>
    <col min="14859" max="14859" width="1.7265625" style="83" customWidth="1"/>
    <col min="14860" max="15104" width="10.90625" style="83"/>
    <col min="15105" max="15105" width="1" style="83" customWidth="1"/>
    <col min="15106" max="15106" width="10.90625" style="83"/>
    <col min="15107" max="15107" width="17.54296875" style="83" customWidth="1"/>
    <col min="15108" max="15108" width="11.54296875" style="83" customWidth="1"/>
    <col min="15109" max="15112" width="10.90625" style="83"/>
    <col min="15113" max="15113" width="22.54296875" style="83" customWidth="1"/>
    <col min="15114" max="15114" width="14" style="83" customWidth="1"/>
    <col min="15115" max="15115" width="1.7265625" style="83" customWidth="1"/>
    <col min="15116" max="15360" width="10.90625" style="83"/>
    <col min="15361" max="15361" width="1" style="83" customWidth="1"/>
    <col min="15362" max="15362" width="10.90625" style="83"/>
    <col min="15363" max="15363" width="17.54296875" style="83" customWidth="1"/>
    <col min="15364" max="15364" width="11.54296875" style="83" customWidth="1"/>
    <col min="15365" max="15368" width="10.90625" style="83"/>
    <col min="15369" max="15369" width="22.54296875" style="83" customWidth="1"/>
    <col min="15370" max="15370" width="14" style="83" customWidth="1"/>
    <col min="15371" max="15371" width="1.7265625" style="83" customWidth="1"/>
    <col min="15372" max="15616" width="10.90625" style="83"/>
    <col min="15617" max="15617" width="1" style="83" customWidth="1"/>
    <col min="15618" max="15618" width="10.90625" style="83"/>
    <col min="15619" max="15619" width="17.54296875" style="83" customWidth="1"/>
    <col min="15620" max="15620" width="11.54296875" style="83" customWidth="1"/>
    <col min="15621" max="15624" width="10.90625" style="83"/>
    <col min="15625" max="15625" width="22.54296875" style="83" customWidth="1"/>
    <col min="15626" max="15626" width="14" style="83" customWidth="1"/>
    <col min="15627" max="15627" width="1.7265625" style="83" customWidth="1"/>
    <col min="15628" max="15872" width="10.90625" style="83"/>
    <col min="15873" max="15873" width="1" style="83" customWidth="1"/>
    <col min="15874" max="15874" width="10.90625" style="83"/>
    <col min="15875" max="15875" width="17.54296875" style="83" customWidth="1"/>
    <col min="15876" max="15876" width="11.54296875" style="83" customWidth="1"/>
    <col min="15877" max="15880" width="10.90625" style="83"/>
    <col min="15881" max="15881" width="22.54296875" style="83" customWidth="1"/>
    <col min="15882" max="15882" width="14" style="83" customWidth="1"/>
    <col min="15883" max="15883" width="1.7265625" style="83" customWidth="1"/>
    <col min="15884" max="16128" width="10.90625" style="83"/>
    <col min="16129" max="16129" width="1" style="83" customWidth="1"/>
    <col min="16130" max="16130" width="10.90625" style="83"/>
    <col min="16131" max="16131" width="17.54296875" style="83" customWidth="1"/>
    <col min="16132" max="16132" width="11.54296875" style="83" customWidth="1"/>
    <col min="16133" max="16136" width="10.90625" style="83"/>
    <col min="16137" max="16137" width="22.54296875" style="83" customWidth="1"/>
    <col min="16138" max="16138" width="14" style="83" customWidth="1"/>
    <col min="16139" max="16139" width="1.7265625" style="83" customWidth="1"/>
    <col min="16140" max="16384" width="10.90625" style="83"/>
  </cols>
  <sheetData>
    <row r="1" spans="2:10" ht="6" customHeight="1" thickBot="1"/>
    <row r="2" spans="2:10" ht="19.5" customHeight="1">
      <c r="B2" s="84"/>
      <c r="C2" s="85"/>
      <c r="D2" s="166" t="s">
        <v>1330</v>
      </c>
      <c r="E2" s="167"/>
      <c r="F2" s="167"/>
      <c r="G2" s="167"/>
      <c r="H2" s="167"/>
      <c r="I2" s="168"/>
      <c r="J2" s="172" t="s">
        <v>1331</v>
      </c>
    </row>
    <row r="3" spans="2:10" ht="15.75" customHeight="1" thickBot="1">
      <c r="B3" s="86"/>
      <c r="C3" s="87"/>
      <c r="D3" s="169"/>
      <c r="E3" s="170"/>
      <c r="F3" s="170"/>
      <c r="G3" s="170"/>
      <c r="H3" s="170"/>
      <c r="I3" s="171"/>
      <c r="J3" s="173"/>
    </row>
    <row r="4" spans="2:10" ht="13">
      <c r="B4" s="86"/>
      <c r="C4" s="87"/>
      <c r="D4" s="88"/>
      <c r="E4" s="89"/>
      <c r="F4" s="89"/>
      <c r="G4" s="89"/>
      <c r="H4" s="89"/>
      <c r="I4" s="90"/>
      <c r="J4" s="91"/>
    </row>
    <row r="5" spans="2:10" ht="13">
      <c r="B5" s="86"/>
      <c r="C5" s="87"/>
      <c r="D5" s="92" t="s">
        <v>1332</v>
      </c>
      <c r="E5" s="93"/>
      <c r="F5" s="93"/>
      <c r="G5" s="93"/>
      <c r="H5" s="93"/>
      <c r="I5" s="94"/>
      <c r="J5" s="94" t="s">
        <v>1333</v>
      </c>
    </row>
    <row r="6" spans="2:10" ht="13.5" thickBot="1">
      <c r="B6" s="95"/>
      <c r="C6" s="96"/>
      <c r="D6" s="97"/>
      <c r="E6" s="98"/>
      <c r="F6" s="98"/>
      <c r="G6" s="98"/>
      <c r="H6" s="98"/>
      <c r="I6" s="99"/>
      <c r="J6" s="100"/>
    </row>
    <row r="7" spans="2:10">
      <c r="B7" s="101"/>
      <c r="J7" s="102"/>
    </row>
    <row r="8" spans="2:10">
      <c r="B8" s="101"/>
      <c r="J8" s="102"/>
    </row>
    <row r="9" spans="2:10">
      <c r="B9" s="101"/>
      <c r="C9" s="83" t="s">
        <v>1685</v>
      </c>
      <c r="J9" s="102"/>
    </row>
    <row r="10" spans="2:10" ht="13">
      <c r="B10" s="101"/>
      <c r="C10" s="103"/>
      <c r="E10" s="104"/>
      <c r="H10" s="105"/>
      <c r="J10" s="102"/>
    </row>
    <row r="11" spans="2:10">
      <c r="B11" s="101"/>
      <c r="J11" s="102"/>
    </row>
    <row r="12" spans="2:10" ht="13">
      <c r="B12" s="101"/>
      <c r="C12" s="103" t="s">
        <v>1368</v>
      </c>
      <c r="J12" s="102"/>
    </row>
    <row r="13" spans="2:10" ht="13">
      <c r="B13" s="101"/>
      <c r="C13" s="103" t="s">
        <v>1367</v>
      </c>
      <c r="J13" s="102"/>
    </row>
    <row r="14" spans="2:10">
      <c r="B14" s="101"/>
      <c r="J14" s="102"/>
    </row>
    <row r="15" spans="2:10">
      <c r="B15" s="101"/>
      <c r="C15" s="83" t="s">
        <v>1334</v>
      </c>
      <c r="J15" s="102"/>
    </row>
    <row r="16" spans="2:10">
      <c r="B16" s="101"/>
      <c r="C16" s="106"/>
      <c r="J16" s="102"/>
    </row>
    <row r="17" spans="2:10" ht="13">
      <c r="B17" s="101"/>
      <c r="C17" s="83" t="s">
        <v>1686</v>
      </c>
      <c r="D17" s="104"/>
      <c r="H17" s="107" t="s">
        <v>1335</v>
      </c>
      <c r="I17" s="108" t="s">
        <v>1336</v>
      </c>
      <c r="J17" s="102"/>
    </row>
    <row r="18" spans="2:10" ht="13">
      <c r="B18" s="101"/>
      <c r="C18" s="103" t="s">
        <v>1337</v>
      </c>
      <c r="D18" s="103"/>
      <c r="E18" s="103"/>
      <c r="F18" s="103"/>
      <c r="H18" s="109">
        <v>116</v>
      </c>
      <c r="I18" s="110">
        <v>175136580</v>
      </c>
      <c r="J18" s="102"/>
    </row>
    <row r="19" spans="2:10">
      <c r="B19" s="101"/>
      <c r="C19" s="83" t="s">
        <v>1338</v>
      </c>
      <c r="H19" s="111">
        <v>97</v>
      </c>
      <c r="I19" s="112">
        <v>148006891</v>
      </c>
      <c r="J19" s="102"/>
    </row>
    <row r="20" spans="2:10">
      <c r="B20" s="101"/>
      <c r="C20" s="83" t="s">
        <v>1339</v>
      </c>
      <c r="H20" s="111">
        <v>2</v>
      </c>
      <c r="I20" s="112">
        <v>8041600</v>
      </c>
      <c r="J20" s="102"/>
    </row>
    <row r="21" spans="2:10">
      <c r="B21" s="101"/>
      <c r="C21" s="83" t="s">
        <v>1340</v>
      </c>
      <c r="H21" s="111">
        <v>0</v>
      </c>
      <c r="I21" s="112">
        <v>0</v>
      </c>
      <c r="J21" s="102"/>
    </row>
    <row r="22" spans="2:10">
      <c r="B22" s="101"/>
      <c r="C22" s="83" t="s">
        <v>1341</v>
      </c>
      <c r="H22" s="111">
        <v>0</v>
      </c>
      <c r="I22" s="112">
        <v>0</v>
      </c>
      <c r="J22" s="102"/>
    </row>
    <row r="23" spans="2:10">
      <c r="B23" s="101"/>
      <c r="C23" s="83" t="s">
        <v>1342</v>
      </c>
      <c r="H23" s="111">
        <v>0</v>
      </c>
      <c r="I23" s="112">
        <v>0</v>
      </c>
      <c r="J23" s="102"/>
    </row>
    <row r="24" spans="2:10" ht="13" thickBot="1">
      <c r="B24" s="101"/>
      <c r="C24" s="83" t="s">
        <v>1343</v>
      </c>
      <c r="H24" s="113">
        <v>5</v>
      </c>
      <c r="I24" s="114">
        <v>822511</v>
      </c>
      <c r="J24" s="102"/>
    </row>
    <row r="25" spans="2:10" ht="13">
      <c r="B25" s="101"/>
      <c r="C25" s="103" t="s">
        <v>1344</v>
      </c>
      <c r="D25" s="103"/>
      <c r="E25" s="103"/>
      <c r="F25" s="103"/>
      <c r="H25" s="109">
        <f>H19+H20+H21+H22+H24+H23</f>
        <v>104</v>
      </c>
      <c r="I25" s="110">
        <f>I19+I20+I21+I22+I24+I23</f>
        <v>156871002</v>
      </c>
      <c r="J25" s="102"/>
    </row>
    <row r="26" spans="2:10">
      <c r="B26" s="101"/>
      <c r="C26" s="83" t="s">
        <v>1345</v>
      </c>
      <c r="H26" s="111">
        <v>12</v>
      </c>
      <c r="I26" s="112">
        <v>18265578</v>
      </c>
      <c r="J26" s="102"/>
    </row>
    <row r="27" spans="2:10" ht="13" thickBot="1">
      <c r="B27" s="101"/>
      <c r="C27" s="83" t="s">
        <v>1346</v>
      </c>
      <c r="H27" s="113">
        <v>0</v>
      </c>
      <c r="I27" s="114">
        <v>0</v>
      </c>
      <c r="J27" s="102"/>
    </row>
    <row r="28" spans="2:10" ht="13">
      <c r="B28" s="101"/>
      <c r="C28" s="103" t="s">
        <v>1347</v>
      </c>
      <c r="D28" s="103"/>
      <c r="E28" s="103"/>
      <c r="F28" s="103"/>
      <c r="H28" s="109">
        <f>H26+H27</f>
        <v>12</v>
      </c>
      <c r="I28" s="110">
        <f>I26+I27</f>
        <v>18265578</v>
      </c>
      <c r="J28" s="102"/>
    </row>
    <row r="29" spans="2:10" ht="13.5" thickBot="1">
      <c r="B29" s="101"/>
      <c r="C29" s="83" t="s">
        <v>1348</v>
      </c>
      <c r="D29" s="103"/>
      <c r="E29" s="103"/>
      <c r="F29" s="103"/>
      <c r="H29" s="113">
        <v>0</v>
      </c>
      <c r="I29" s="114">
        <v>0</v>
      </c>
      <c r="J29" s="102"/>
    </row>
    <row r="30" spans="2:10" ht="13">
      <c r="B30" s="101"/>
      <c r="C30" s="103" t="s">
        <v>1349</v>
      </c>
      <c r="D30" s="103"/>
      <c r="E30" s="103"/>
      <c r="F30" s="103"/>
      <c r="H30" s="111">
        <f>H29</f>
        <v>0</v>
      </c>
      <c r="I30" s="112">
        <f>I29</f>
        <v>0</v>
      </c>
      <c r="J30" s="102"/>
    </row>
    <row r="31" spans="2:10" ht="13">
      <c r="B31" s="101"/>
      <c r="C31" s="103"/>
      <c r="D31" s="103"/>
      <c r="E31" s="103"/>
      <c r="F31" s="103"/>
      <c r="H31" s="115"/>
      <c r="I31" s="110"/>
      <c r="J31" s="102"/>
    </row>
    <row r="32" spans="2:10" ht="13.5" thickBot="1">
      <c r="B32" s="101"/>
      <c r="C32" s="103" t="s">
        <v>1350</v>
      </c>
      <c r="D32" s="103"/>
      <c r="H32" s="116">
        <f>H25+H28+H30</f>
        <v>116</v>
      </c>
      <c r="I32" s="117">
        <f>I25+I28+I30</f>
        <v>175136580</v>
      </c>
      <c r="J32" s="102"/>
    </row>
    <row r="33" spans="2:10" ht="13.5" thickTop="1">
      <c r="B33" s="101"/>
      <c r="C33" s="103"/>
      <c r="D33" s="103"/>
      <c r="H33" s="118">
        <f>+H18-H32</f>
        <v>0</v>
      </c>
      <c r="I33" s="112">
        <f>+I18-I32</f>
        <v>0</v>
      </c>
      <c r="J33" s="102"/>
    </row>
    <row r="34" spans="2:10">
      <c r="B34" s="101"/>
      <c r="G34" s="118"/>
      <c r="H34" s="118"/>
      <c r="I34" s="118"/>
      <c r="J34" s="102"/>
    </row>
    <row r="35" spans="2:10">
      <c r="B35" s="101"/>
      <c r="G35" s="118"/>
      <c r="H35" s="118"/>
      <c r="I35" s="118"/>
      <c r="J35" s="102"/>
    </row>
    <row r="36" spans="2:10" ht="13">
      <c r="B36" s="101"/>
      <c r="C36" s="103"/>
      <c r="G36" s="118"/>
      <c r="H36" s="118"/>
      <c r="I36" s="118"/>
      <c r="J36" s="102"/>
    </row>
    <row r="37" spans="2:10" ht="13.5" thickBot="1">
      <c r="B37" s="101"/>
      <c r="C37" s="119" t="s">
        <v>1351</v>
      </c>
      <c r="D37" s="120"/>
      <c r="H37" s="119" t="s">
        <v>1352</v>
      </c>
      <c r="I37" s="120"/>
      <c r="J37" s="102"/>
    </row>
    <row r="38" spans="2:10" ht="13">
      <c r="B38" s="101"/>
      <c r="C38" s="103" t="s">
        <v>1353</v>
      </c>
      <c r="D38" s="118"/>
      <c r="H38" s="121" t="s">
        <v>1354</v>
      </c>
      <c r="I38" s="118"/>
      <c r="J38" s="102"/>
    </row>
    <row r="39" spans="2:10" ht="13">
      <c r="B39" s="101"/>
      <c r="C39" s="103" t="s">
        <v>1355</v>
      </c>
      <c r="H39" s="103" t="s">
        <v>1356</v>
      </c>
      <c r="I39" s="118"/>
      <c r="J39" s="102"/>
    </row>
    <row r="40" spans="2:10">
      <c r="B40" s="101"/>
      <c r="G40" s="118"/>
      <c r="H40" s="118"/>
      <c r="I40" s="118"/>
      <c r="J40" s="102"/>
    </row>
    <row r="41" spans="2:10" ht="12.75" customHeight="1">
      <c r="B41" s="101"/>
      <c r="C41" s="174" t="s">
        <v>1357</v>
      </c>
      <c r="D41" s="174"/>
      <c r="E41" s="174"/>
      <c r="F41" s="174"/>
      <c r="G41" s="174"/>
      <c r="H41" s="174"/>
      <c r="I41" s="174"/>
      <c r="J41" s="102"/>
    </row>
    <row r="42" spans="2:10" ht="18.75" customHeight="1" thickBot="1">
      <c r="B42" s="122"/>
      <c r="C42" s="123"/>
      <c r="D42" s="123"/>
      <c r="E42" s="123"/>
      <c r="F42" s="123"/>
      <c r="G42" s="123"/>
      <c r="H42" s="123"/>
      <c r="I42" s="123"/>
      <c r="J42" s="124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8" sqref="C18"/>
    </sheetView>
  </sheetViews>
  <sheetFormatPr baseColWidth="10" defaultColWidth="11.453125" defaultRowHeight="12.5"/>
  <cols>
    <col min="1" max="1" width="4.453125" style="83" customWidth="1"/>
    <col min="2" max="2" width="11.453125" style="83"/>
    <col min="3" max="3" width="12.81640625" style="83" customWidth="1"/>
    <col min="4" max="4" width="22" style="83" customWidth="1"/>
    <col min="5" max="8" width="11.453125" style="83"/>
    <col min="9" max="9" width="24.7265625" style="83" customWidth="1"/>
    <col min="10" max="10" width="12.54296875" style="83" customWidth="1"/>
    <col min="11" max="11" width="1.7265625" style="83" customWidth="1"/>
    <col min="12" max="256" width="11.453125" style="83"/>
    <col min="257" max="257" width="4.453125" style="83" customWidth="1"/>
    <col min="258" max="258" width="11.453125" style="83"/>
    <col min="259" max="259" width="12.81640625" style="83" customWidth="1"/>
    <col min="260" max="260" width="22" style="83" customWidth="1"/>
    <col min="261" max="264" width="11.453125" style="83"/>
    <col min="265" max="265" width="24.7265625" style="83" customWidth="1"/>
    <col min="266" max="266" width="12.54296875" style="83" customWidth="1"/>
    <col min="267" max="267" width="1.7265625" style="83" customWidth="1"/>
    <col min="268" max="512" width="11.453125" style="83"/>
    <col min="513" max="513" width="4.453125" style="83" customWidth="1"/>
    <col min="514" max="514" width="11.453125" style="83"/>
    <col min="515" max="515" width="12.81640625" style="83" customWidth="1"/>
    <col min="516" max="516" width="22" style="83" customWidth="1"/>
    <col min="517" max="520" width="11.453125" style="83"/>
    <col min="521" max="521" width="24.7265625" style="83" customWidth="1"/>
    <col min="522" max="522" width="12.54296875" style="83" customWidth="1"/>
    <col min="523" max="523" width="1.7265625" style="83" customWidth="1"/>
    <col min="524" max="768" width="11.453125" style="83"/>
    <col min="769" max="769" width="4.453125" style="83" customWidth="1"/>
    <col min="770" max="770" width="11.453125" style="83"/>
    <col min="771" max="771" width="12.81640625" style="83" customWidth="1"/>
    <col min="772" max="772" width="22" style="83" customWidth="1"/>
    <col min="773" max="776" width="11.453125" style="83"/>
    <col min="777" max="777" width="24.7265625" style="83" customWidth="1"/>
    <col min="778" max="778" width="12.54296875" style="83" customWidth="1"/>
    <col min="779" max="779" width="1.7265625" style="83" customWidth="1"/>
    <col min="780" max="1024" width="11.453125" style="83"/>
    <col min="1025" max="1025" width="4.453125" style="83" customWidth="1"/>
    <col min="1026" max="1026" width="11.453125" style="83"/>
    <col min="1027" max="1027" width="12.81640625" style="83" customWidth="1"/>
    <col min="1028" max="1028" width="22" style="83" customWidth="1"/>
    <col min="1029" max="1032" width="11.453125" style="83"/>
    <col min="1033" max="1033" width="24.7265625" style="83" customWidth="1"/>
    <col min="1034" max="1034" width="12.54296875" style="83" customWidth="1"/>
    <col min="1035" max="1035" width="1.7265625" style="83" customWidth="1"/>
    <col min="1036" max="1280" width="11.453125" style="83"/>
    <col min="1281" max="1281" width="4.453125" style="83" customWidth="1"/>
    <col min="1282" max="1282" width="11.453125" style="83"/>
    <col min="1283" max="1283" width="12.81640625" style="83" customWidth="1"/>
    <col min="1284" max="1284" width="22" style="83" customWidth="1"/>
    <col min="1285" max="1288" width="11.453125" style="83"/>
    <col min="1289" max="1289" width="24.7265625" style="83" customWidth="1"/>
    <col min="1290" max="1290" width="12.54296875" style="83" customWidth="1"/>
    <col min="1291" max="1291" width="1.7265625" style="83" customWidth="1"/>
    <col min="1292" max="1536" width="11.453125" style="83"/>
    <col min="1537" max="1537" width="4.453125" style="83" customWidth="1"/>
    <col min="1538" max="1538" width="11.453125" style="83"/>
    <col min="1539" max="1539" width="12.81640625" style="83" customWidth="1"/>
    <col min="1540" max="1540" width="22" style="83" customWidth="1"/>
    <col min="1541" max="1544" width="11.453125" style="83"/>
    <col min="1545" max="1545" width="24.7265625" style="83" customWidth="1"/>
    <col min="1546" max="1546" width="12.54296875" style="83" customWidth="1"/>
    <col min="1547" max="1547" width="1.7265625" style="83" customWidth="1"/>
    <col min="1548" max="1792" width="11.453125" style="83"/>
    <col min="1793" max="1793" width="4.453125" style="83" customWidth="1"/>
    <col min="1794" max="1794" width="11.453125" style="83"/>
    <col min="1795" max="1795" width="12.81640625" style="83" customWidth="1"/>
    <col min="1796" max="1796" width="22" style="83" customWidth="1"/>
    <col min="1797" max="1800" width="11.453125" style="83"/>
    <col min="1801" max="1801" width="24.7265625" style="83" customWidth="1"/>
    <col min="1802" max="1802" width="12.54296875" style="83" customWidth="1"/>
    <col min="1803" max="1803" width="1.7265625" style="83" customWidth="1"/>
    <col min="1804" max="2048" width="11.453125" style="83"/>
    <col min="2049" max="2049" width="4.453125" style="83" customWidth="1"/>
    <col min="2050" max="2050" width="11.453125" style="83"/>
    <col min="2051" max="2051" width="12.81640625" style="83" customWidth="1"/>
    <col min="2052" max="2052" width="22" style="83" customWidth="1"/>
    <col min="2053" max="2056" width="11.453125" style="83"/>
    <col min="2057" max="2057" width="24.7265625" style="83" customWidth="1"/>
    <col min="2058" max="2058" width="12.54296875" style="83" customWidth="1"/>
    <col min="2059" max="2059" width="1.7265625" style="83" customWidth="1"/>
    <col min="2060" max="2304" width="11.453125" style="83"/>
    <col min="2305" max="2305" width="4.453125" style="83" customWidth="1"/>
    <col min="2306" max="2306" width="11.453125" style="83"/>
    <col min="2307" max="2307" width="12.81640625" style="83" customWidth="1"/>
    <col min="2308" max="2308" width="22" style="83" customWidth="1"/>
    <col min="2309" max="2312" width="11.453125" style="83"/>
    <col min="2313" max="2313" width="24.7265625" style="83" customWidth="1"/>
    <col min="2314" max="2314" width="12.54296875" style="83" customWidth="1"/>
    <col min="2315" max="2315" width="1.7265625" style="83" customWidth="1"/>
    <col min="2316" max="2560" width="11.453125" style="83"/>
    <col min="2561" max="2561" width="4.453125" style="83" customWidth="1"/>
    <col min="2562" max="2562" width="11.453125" style="83"/>
    <col min="2563" max="2563" width="12.81640625" style="83" customWidth="1"/>
    <col min="2564" max="2564" width="22" style="83" customWidth="1"/>
    <col min="2565" max="2568" width="11.453125" style="83"/>
    <col min="2569" max="2569" width="24.7265625" style="83" customWidth="1"/>
    <col min="2570" max="2570" width="12.54296875" style="83" customWidth="1"/>
    <col min="2571" max="2571" width="1.7265625" style="83" customWidth="1"/>
    <col min="2572" max="2816" width="11.453125" style="83"/>
    <col min="2817" max="2817" width="4.453125" style="83" customWidth="1"/>
    <col min="2818" max="2818" width="11.453125" style="83"/>
    <col min="2819" max="2819" width="12.81640625" style="83" customWidth="1"/>
    <col min="2820" max="2820" width="22" style="83" customWidth="1"/>
    <col min="2821" max="2824" width="11.453125" style="83"/>
    <col min="2825" max="2825" width="24.7265625" style="83" customWidth="1"/>
    <col min="2826" max="2826" width="12.54296875" style="83" customWidth="1"/>
    <col min="2827" max="2827" width="1.7265625" style="83" customWidth="1"/>
    <col min="2828" max="3072" width="11.453125" style="83"/>
    <col min="3073" max="3073" width="4.453125" style="83" customWidth="1"/>
    <col min="3074" max="3074" width="11.453125" style="83"/>
    <col min="3075" max="3075" width="12.81640625" style="83" customWidth="1"/>
    <col min="3076" max="3076" width="22" style="83" customWidth="1"/>
    <col min="3077" max="3080" width="11.453125" style="83"/>
    <col min="3081" max="3081" width="24.7265625" style="83" customWidth="1"/>
    <col min="3082" max="3082" width="12.54296875" style="83" customWidth="1"/>
    <col min="3083" max="3083" width="1.7265625" style="83" customWidth="1"/>
    <col min="3084" max="3328" width="11.453125" style="83"/>
    <col min="3329" max="3329" width="4.453125" style="83" customWidth="1"/>
    <col min="3330" max="3330" width="11.453125" style="83"/>
    <col min="3331" max="3331" width="12.81640625" style="83" customWidth="1"/>
    <col min="3332" max="3332" width="22" style="83" customWidth="1"/>
    <col min="3333" max="3336" width="11.453125" style="83"/>
    <col min="3337" max="3337" width="24.7265625" style="83" customWidth="1"/>
    <col min="3338" max="3338" width="12.54296875" style="83" customWidth="1"/>
    <col min="3339" max="3339" width="1.7265625" style="83" customWidth="1"/>
    <col min="3340" max="3584" width="11.453125" style="83"/>
    <col min="3585" max="3585" width="4.453125" style="83" customWidth="1"/>
    <col min="3586" max="3586" width="11.453125" style="83"/>
    <col min="3587" max="3587" width="12.81640625" style="83" customWidth="1"/>
    <col min="3588" max="3588" width="22" style="83" customWidth="1"/>
    <col min="3589" max="3592" width="11.453125" style="83"/>
    <col min="3593" max="3593" width="24.7265625" style="83" customWidth="1"/>
    <col min="3594" max="3594" width="12.54296875" style="83" customWidth="1"/>
    <col min="3595" max="3595" width="1.7265625" style="83" customWidth="1"/>
    <col min="3596" max="3840" width="11.453125" style="83"/>
    <col min="3841" max="3841" width="4.453125" style="83" customWidth="1"/>
    <col min="3842" max="3842" width="11.453125" style="83"/>
    <col min="3843" max="3843" width="12.81640625" style="83" customWidth="1"/>
    <col min="3844" max="3844" width="22" style="83" customWidth="1"/>
    <col min="3845" max="3848" width="11.453125" style="83"/>
    <col min="3849" max="3849" width="24.7265625" style="83" customWidth="1"/>
    <col min="3850" max="3850" width="12.54296875" style="83" customWidth="1"/>
    <col min="3851" max="3851" width="1.7265625" style="83" customWidth="1"/>
    <col min="3852" max="4096" width="11.453125" style="83"/>
    <col min="4097" max="4097" width="4.453125" style="83" customWidth="1"/>
    <col min="4098" max="4098" width="11.453125" style="83"/>
    <col min="4099" max="4099" width="12.81640625" style="83" customWidth="1"/>
    <col min="4100" max="4100" width="22" style="83" customWidth="1"/>
    <col min="4101" max="4104" width="11.453125" style="83"/>
    <col min="4105" max="4105" width="24.7265625" style="83" customWidth="1"/>
    <col min="4106" max="4106" width="12.54296875" style="83" customWidth="1"/>
    <col min="4107" max="4107" width="1.7265625" style="83" customWidth="1"/>
    <col min="4108" max="4352" width="11.453125" style="83"/>
    <col min="4353" max="4353" width="4.453125" style="83" customWidth="1"/>
    <col min="4354" max="4354" width="11.453125" style="83"/>
    <col min="4355" max="4355" width="12.81640625" style="83" customWidth="1"/>
    <col min="4356" max="4356" width="22" style="83" customWidth="1"/>
    <col min="4357" max="4360" width="11.453125" style="83"/>
    <col min="4361" max="4361" width="24.7265625" style="83" customWidth="1"/>
    <col min="4362" max="4362" width="12.54296875" style="83" customWidth="1"/>
    <col min="4363" max="4363" width="1.7265625" style="83" customWidth="1"/>
    <col min="4364" max="4608" width="11.453125" style="83"/>
    <col min="4609" max="4609" width="4.453125" style="83" customWidth="1"/>
    <col min="4610" max="4610" width="11.453125" style="83"/>
    <col min="4611" max="4611" width="12.81640625" style="83" customWidth="1"/>
    <col min="4612" max="4612" width="22" style="83" customWidth="1"/>
    <col min="4613" max="4616" width="11.453125" style="83"/>
    <col min="4617" max="4617" width="24.7265625" style="83" customWidth="1"/>
    <col min="4618" max="4618" width="12.54296875" style="83" customWidth="1"/>
    <col min="4619" max="4619" width="1.7265625" style="83" customWidth="1"/>
    <col min="4620" max="4864" width="11.453125" style="83"/>
    <col min="4865" max="4865" width="4.453125" style="83" customWidth="1"/>
    <col min="4866" max="4866" width="11.453125" style="83"/>
    <col min="4867" max="4867" width="12.81640625" style="83" customWidth="1"/>
    <col min="4868" max="4868" width="22" style="83" customWidth="1"/>
    <col min="4869" max="4872" width="11.453125" style="83"/>
    <col min="4873" max="4873" width="24.7265625" style="83" customWidth="1"/>
    <col min="4874" max="4874" width="12.54296875" style="83" customWidth="1"/>
    <col min="4875" max="4875" width="1.7265625" style="83" customWidth="1"/>
    <col min="4876" max="5120" width="11.453125" style="83"/>
    <col min="5121" max="5121" width="4.453125" style="83" customWidth="1"/>
    <col min="5122" max="5122" width="11.453125" style="83"/>
    <col min="5123" max="5123" width="12.81640625" style="83" customWidth="1"/>
    <col min="5124" max="5124" width="22" style="83" customWidth="1"/>
    <col min="5125" max="5128" width="11.453125" style="83"/>
    <col min="5129" max="5129" width="24.7265625" style="83" customWidth="1"/>
    <col min="5130" max="5130" width="12.54296875" style="83" customWidth="1"/>
    <col min="5131" max="5131" width="1.7265625" style="83" customWidth="1"/>
    <col min="5132" max="5376" width="11.453125" style="83"/>
    <col min="5377" max="5377" width="4.453125" style="83" customWidth="1"/>
    <col min="5378" max="5378" width="11.453125" style="83"/>
    <col min="5379" max="5379" width="12.81640625" style="83" customWidth="1"/>
    <col min="5380" max="5380" width="22" style="83" customWidth="1"/>
    <col min="5381" max="5384" width="11.453125" style="83"/>
    <col min="5385" max="5385" width="24.7265625" style="83" customWidth="1"/>
    <col min="5386" max="5386" width="12.54296875" style="83" customWidth="1"/>
    <col min="5387" max="5387" width="1.7265625" style="83" customWidth="1"/>
    <col min="5388" max="5632" width="11.453125" style="83"/>
    <col min="5633" max="5633" width="4.453125" style="83" customWidth="1"/>
    <col min="5634" max="5634" width="11.453125" style="83"/>
    <col min="5635" max="5635" width="12.81640625" style="83" customWidth="1"/>
    <col min="5636" max="5636" width="22" style="83" customWidth="1"/>
    <col min="5637" max="5640" width="11.453125" style="83"/>
    <col min="5641" max="5641" width="24.7265625" style="83" customWidth="1"/>
    <col min="5642" max="5642" width="12.54296875" style="83" customWidth="1"/>
    <col min="5643" max="5643" width="1.7265625" style="83" customWidth="1"/>
    <col min="5644" max="5888" width="11.453125" style="83"/>
    <col min="5889" max="5889" width="4.453125" style="83" customWidth="1"/>
    <col min="5890" max="5890" width="11.453125" style="83"/>
    <col min="5891" max="5891" width="12.81640625" style="83" customWidth="1"/>
    <col min="5892" max="5892" width="22" style="83" customWidth="1"/>
    <col min="5893" max="5896" width="11.453125" style="83"/>
    <col min="5897" max="5897" width="24.7265625" style="83" customWidth="1"/>
    <col min="5898" max="5898" width="12.54296875" style="83" customWidth="1"/>
    <col min="5899" max="5899" width="1.7265625" style="83" customWidth="1"/>
    <col min="5900" max="6144" width="11.453125" style="83"/>
    <col min="6145" max="6145" width="4.453125" style="83" customWidth="1"/>
    <col min="6146" max="6146" width="11.453125" style="83"/>
    <col min="6147" max="6147" width="12.81640625" style="83" customWidth="1"/>
    <col min="6148" max="6148" width="22" style="83" customWidth="1"/>
    <col min="6149" max="6152" width="11.453125" style="83"/>
    <col min="6153" max="6153" width="24.7265625" style="83" customWidth="1"/>
    <col min="6154" max="6154" width="12.54296875" style="83" customWidth="1"/>
    <col min="6155" max="6155" width="1.7265625" style="83" customWidth="1"/>
    <col min="6156" max="6400" width="11.453125" style="83"/>
    <col min="6401" max="6401" width="4.453125" style="83" customWidth="1"/>
    <col min="6402" max="6402" width="11.453125" style="83"/>
    <col min="6403" max="6403" width="12.81640625" style="83" customWidth="1"/>
    <col min="6404" max="6404" width="22" style="83" customWidth="1"/>
    <col min="6405" max="6408" width="11.453125" style="83"/>
    <col min="6409" max="6409" width="24.7265625" style="83" customWidth="1"/>
    <col min="6410" max="6410" width="12.54296875" style="83" customWidth="1"/>
    <col min="6411" max="6411" width="1.7265625" style="83" customWidth="1"/>
    <col min="6412" max="6656" width="11.453125" style="83"/>
    <col min="6657" max="6657" width="4.453125" style="83" customWidth="1"/>
    <col min="6658" max="6658" width="11.453125" style="83"/>
    <col min="6659" max="6659" width="12.81640625" style="83" customWidth="1"/>
    <col min="6660" max="6660" width="22" style="83" customWidth="1"/>
    <col min="6661" max="6664" width="11.453125" style="83"/>
    <col min="6665" max="6665" width="24.7265625" style="83" customWidth="1"/>
    <col min="6666" max="6666" width="12.54296875" style="83" customWidth="1"/>
    <col min="6667" max="6667" width="1.7265625" style="83" customWidth="1"/>
    <col min="6668" max="6912" width="11.453125" style="83"/>
    <col min="6913" max="6913" width="4.453125" style="83" customWidth="1"/>
    <col min="6914" max="6914" width="11.453125" style="83"/>
    <col min="6915" max="6915" width="12.81640625" style="83" customWidth="1"/>
    <col min="6916" max="6916" width="22" style="83" customWidth="1"/>
    <col min="6917" max="6920" width="11.453125" style="83"/>
    <col min="6921" max="6921" width="24.7265625" style="83" customWidth="1"/>
    <col min="6922" max="6922" width="12.54296875" style="83" customWidth="1"/>
    <col min="6923" max="6923" width="1.7265625" style="83" customWidth="1"/>
    <col min="6924" max="7168" width="11.453125" style="83"/>
    <col min="7169" max="7169" width="4.453125" style="83" customWidth="1"/>
    <col min="7170" max="7170" width="11.453125" style="83"/>
    <col min="7171" max="7171" width="12.81640625" style="83" customWidth="1"/>
    <col min="7172" max="7172" width="22" style="83" customWidth="1"/>
    <col min="7173" max="7176" width="11.453125" style="83"/>
    <col min="7177" max="7177" width="24.7265625" style="83" customWidth="1"/>
    <col min="7178" max="7178" width="12.54296875" style="83" customWidth="1"/>
    <col min="7179" max="7179" width="1.7265625" style="83" customWidth="1"/>
    <col min="7180" max="7424" width="11.453125" style="83"/>
    <col min="7425" max="7425" width="4.453125" style="83" customWidth="1"/>
    <col min="7426" max="7426" width="11.453125" style="83"/>
    <col min="7427" max="7427" width="12.81640625" style="83" customWidth="1"/>
    <col min="7428" max="7428" width="22" style="83" customWidth="1"/>
    <col min="7429" max="7432" width="11.453125" style="83"/>
    <col min="7433" max="7433" width="24.7265625" style="83" customWidth="1"/>
    <col min="7434" max="7434" width="12.54296875" style="83" customWidth="1"/>
    <col min="7435" max="7435" width="1.7265625" style="83" customWidth="1"/>
    <col min="7436" max="7680" width="11.453125" style="83"/>
    <col min="7681" max="7681" width="4.453125" style="83" customWidth="1"/>
    <col min="7682" max="7682" width="11.453125" style="83"/>
    <col min="7683" max="7683" width="12.81640625" style="83" customWidth="1"/>
    <col min="7684" max="7684" width="22" style="83" customWidth="1"/>
    <col min="7685" max="7688" width="11.453125" style="83"/>
    <col min="7689" max="7689" width="24.7265625" style="83" customWidth="1"/>
    <col min="7690" max="7690" width="12.54296875" style="83" customWidth="1"/>
    <col min="7691" max="7691" width="1.7265625" style="83" customWidth="1"/>
    <col min="7692" max="7936" width="11.453125" style="83"/>
    <col min="7937" max="7937" width="4.453125" style="83" customWidth="1"/>
    <col min="7938" max="7938" width="11.453125" style="83"/>
    <col min="7939" max="7939" width="12.81640625" style="83" customWidth="1"/>
    <col min="7940" max="7940" width="22" style="83" customWidth="1"/>
    <col min="7941" max="7944" width="11.453125" style="83"/>
    <col min="7945" max="7945" width="24.7265625" style="83" customWidth="1"/>
    <col min="7946" max="7946" width="12.54296875" style="83" customWidth="1"/>
    <col min="7947" max="7947" width="1.7265625" style="83" customWidth="1"/>
    <col min="7948" max="8192" width="11.453125" style="83"/>
    <col min="8193" max="8193" width="4.453125" style="83" customWidth="1"/>
    <col min="8194" max="8194" width="11.453125" style="83"/>
    <col min="8195" max="8195" width="12.81640625" style="83" customWidth="1"/>
    <col min="8196" max="8196" width="22" style="83" customWidth="1"/>
    <col min="8197" max="8200" width="11.453125" style="83"/>
    <col min="8201" max="8201" width="24.7265625" style="83" customWidth="1"/>
    <col min="8202" max="8202" width="12.54296875" style="83" customWidth="1"/>
    <col min="8203" max="8203" width="1.7265625" style="83" customWidth="1"/>
    <col min="8204" max="8448" width="11.453125" style="83"/>
    <col min="8449" max="8449" width="4.453125" style="83" customWidth="1"/>
    <col min="8450" max="8450" width="11.453125" style="83"/>
    <col min="8451" max="8451" width="12.81640625" style="83" customWidth="1"/>
    <col min="8452" max="8452" width="22" style="83" customWidth="1"/>
    <col min="8453" max="8456" width="11.453125" style="83"/>
    <col min="8457" max="8457" width="24.7265625" style="83" customWidth="1"/>
    <col min="8458" max="8458" width="12.54296875" style="83" customWidth="1"/>
    <col min="8459" max="8459" width="1.7265625" style="83" customWidth="1"/>
    <col min="8460" max="8704" width="11.453125" style="83"/>
    <col min="8705" max="8705" width="4.453125" style="83" customWidth="1"/>
    <col min="8706" max="8706" width="11.453125" style="83"/>
    <col min="8707" max="8707" width="12.81640625" style="83" customWidth="1"/>
    <col min="8708" max="8708" width="22" style="83" customWidth="1"/>
    <col min="8709" max="8712" width="11.453125" style="83"/>
    <col min="8713" max="8713" width="24.7265625" style="83" customWidth="1"/>
    <col min="8714" max="8714" width="12.54296875" style="83" customWidth="1"/>
    <col min="8715" max="8715" width="1.7265625" style="83" customWidth="1"/>
    <col min="8716" max="8960" width="11.453125" style="83"/>
    <col min="8961" max="8961" width="4.453125" style="83" customWidth="1"/>
    <col min="8962" max="8962" width="11.453125" style="83"/>
    <col min="8963" max="8963" width="12.81640625" style="83" customWidth="1"/>
    <col min="8964" max="8964" width="22" style="83" customWidth="1"/>
    <col min="8965" max="8968" width="11.453125" style="83"/>
    <col min="8969" max="8969" width="24.7265625" style="83" customWidth="1"/>
    <col min="8970" max="8970" width="12.54296875" style="83" customWidth="1"/>
    <col min="8971" max="8971" width="1.7265625" style="83" customWidth="1"/>
    <col min="8972" max="9216" width="11.453125" style="83"/>
    <col min="9217" max="9217" width="4.453125" style="83" customWidth="1"/>
    <col min="9218" max="9218" width="11.453125" style="83"/>
    <col min="9219" max="9219" width="12.81640625" style="83" customWidth="1"/>
    <col min="9220" max="9220" width="22" style="83" customWidth="1"/>
    <col min="9221" max="9224" width="11.453125" style="83"/>
    <col min="9225" max="9225" width="24.7265625" style="83" customWidth="1"/>
    <col min="9226" max="9226" width="12.54296875" style="83" customWidth="1"/>
    <col min="9227" max="9227" width="1.7265625" style="83" customWidth="1"/>
    <col min="9228" max="9472" width="11.453125" style="83"/>
    <col min="9473" max="9473" width="4.453125" style="83" customWidth="1"/>
    <col min="9474" max="9474" width="11.453125" style="83"/>
    <col min="9475" max="9475" width="12.81640625" style="83" customWidth="1"/>
    <col min="9476" max="9476" width="22" style="83" customWidth="1"/>
    <col min="9477" max="9480" width="11.453125" style="83"/>
    <col min="9481" max="9481" width="24.7265625" style="83" customWidth="1"/>
    <col min="9482" max="9482" width="12.54296875" style="83" customWidth="1"/>
    <col min="9483" max="9483" width="1.7265625" style="83" customWidth="1"/>
    <col min="9484" max="9728" width="11.453125" style="83"/>
    <col min="9729" max="9729" width="4.453125" style="83" customWidth="1"/>
    <col min="9730" max="9730" width="11.453125" style="83"/>
    <col min="9731" max="9731" width="12.81640625" style="83" customWidth="1"/>
    <col min="9732" max="9732" width="22" style="83" customWidth="1"/>
    <col min="9733" max="9736" width="11.453125" style="83"/>
    <col min="9737" max="9737" width="24.7265625" style="83" customWidth="1"/>
    <col min="9738" max="9738" width="12.54296875" style="83" customWidth="1"/>
    <col min="9739" max="9739" width="1.7265625" style="83" customWidth="1"/>
    <col min="9740" max="9984" width="11.453125" style="83"/>
    <col min="9985" max="9985" width="4.453125" style="83" customWidth="1"/>
    <col min="9986" max="9986" width="11.453125" style="83"/>
    <col min="9987" max="9987" width="12.81640625" style="83" customWidth="1"/>
    <col min="9988" max="9988" width="22" style="83" customWidth="1"/>
    <col min="9989" max="9992" width="11.453125" style="83"/>
    <col min="9993" max="9993" width="24.7265625" style="83" customWidth="1"/>
    <col min="9994" max="9994" width="12.54296875" style="83" customWidth="1"/>
    <col min="9995" max="9995" width="1.7265625" style="83" customWidth="1"/>
    <col min="9996" max="10240" width="11.453125" style="83"/>
    <col min="10241" max="10241" width="4.453125" style="83" customWidth="1"/>
    <col min="10242" max="10242" width="11.453125" style="83"/>
    <col min="10243" max="10243" width="12.81640625" style="83" customWidth="1"/>
    <col min="10244" max="10244" width="22" style="83" customWidth="1"/>
    <col min="10245" max="10248" width="11.453125" style="83"/>
    <col min="10249" max="10249" width="24.7265625" style="83" customWidth="1"/>
    <col min="10250" max="10250" width="12.54296875" style="83" customWidth="1"/>
    <col min="10251" max="10251" width="1.7265625" style="83" customWidth="1"/>
    <col min="10252" max="10496" width="11.453125" style="83"/>
    <col min="10497" max="10497" width="4.453125" style="83" customWidth="1"/>
    <col min="10498" max="10498" width="11.453125" style="83"/>
    <col min="10499" max="10499" width="12.81640625" style="83" customWidth="1"/>
    <col min="10500" max="10500" width="22" style="83" customWidth="1"/>
    <col min="10501" max="10504" width="11.453125" style="83"/>
    <col min="10505" max="10505" width="24.7265625" style="83" customWidth="1"/>
    <col min="10506" max="10506" width="12.54296875" style="83" customWidth="1"/>
    <col min="10507" max="10507" width="1.7265625" style="83" customWidth="1"/>
    <col min="10508" max="10752" width="11.453125" style="83"/>
    <col min="10753" max="10753" width="4.453125" style="83" customWidth="1"/>
    <col min="10754" max="10754" width="11.453125" style="83"/>
    <col min="10755" max="10755" width="12.81640625" style="83" customWidth="1"/>
    <col min="10756" max="10756" width="22" style="83" customWidth="1"/>
    <col min="10757" max="10760" width="11.453125" style="83"/>
    <col min="10761" max="10761" width="24.7265625" style="83" customWidth="1"/>
    <col min="10762" max="10762" width="12.54296875" style="83" customWidth="1"/>
    <col min="10763" max="10763" width="1.7265625" style="83" customWidth="1"/>
    <col min="10764" max="11008" width="11.453125" style="83"/>
    <col min="11009" max="11009" width="4.453125" style="83" customWidth="1"/>
    <col min="11010" max="11010" width="11.453125" style="83"/>
    <col min="11011" max="11011" width="12.81640625" style="83" customWidth="1"/>
    <col min="11012" max="11012" width="22" style="83" customWidth="1"/>
    <col min="11013" max="11016" width="11.453125" style="83"/>
    <col min="11017" max="11017" width="24.7265625" style="83" customWidth="1"/>
    <col min="11018" max="11018" width="12.54296875" style="83" customWidth="1"/>
    <col min="11019" max="11019" width="1.7265625" style="83" customWidth="1"/>
    <col min="11020" max="11264" width="11.453125" style="83"/>
    <col min="11265" max="11265" width="4.453125" style="83" customWidth="1"/>
    <col min="11266" max="11266" width="11.453125" style="83"/>
    <col min="11267" max="11267" width="12.81640625" style="83" customWidth="1"/>
    <col min="11268" max="11268" width="22" style="83" customWidth="1"/>
    <col min="11269" max="11272" width="11.453125" style="83"/>
    <col min="11273" max="11273" width="24.7265625" style="83" customWidth="1"/>
    <col min="11274" max="11274" width="12.54296875" style="83" customWidth="1"/>
    <col min="11275" max="11275" width="1.7265625" style="83" customWidth="1"/>
    <col min="11276" max="11520" width="11.453125" style="83"/>
    <col min="11521" max="11521" width="4.453125" style="83" customWidth="1"/>
    <col min="11522" max="11522" width="11.453125" style="83"/>
    <col min="11523" max="11523" width="12.81640625" style="83" customWidth="1"/>
    <col min="11524" max="11524" width="22" style="83" customWidth="1"/>
    <col min="11525" max="11528" width="11.453125" style="83"/>
    <col min="11529" max="11529" width="24.7265625" style="83" customWidth="1"/>
    <col min="11530" max="11530" width="12.54296875" style="83" customWidth="1"/>
    <col min="11531" max="11531" width="1.7265625" style="83" customWidth="1"/>
    <col min="11532" max="11776" width="11.453125" style="83"/>
    <col min="11777" max="11777" width="4.453125" style="83" customWidth="1"/>
    <col min="11778" max="11778" width="11.453125" style="83"/>
    <col min="11779" max="11779" width="12.81640625" style="83" customWidth="1"/>
    <col min="11780" max="11780" width="22" style="83" customWidth="1"/>
    <col min="11781" max="11784" width="11.453125" style="83"/>
    <col min="11785" max="11785" width="24.7265625" style="83" customWidth="1"/>
    <col min="11786" max="11786" width="12.54296875" style="83" customWidth="1"/>
    <col min="11787" max="11787" width="1.7265625" style="83" customWidth="1"/>
    <col min="11788" max="12032" width="11.453125" style="83"/>
    <col min="12033" max="12033" width="4.453125" style="83" customWidth="1"/>
    <col min="12034" max="12034" width="11.453125" style="83"/>
    <col min="12035" max="12035" width="12.81640625" style="83" customWidth="1"/>
    <col min="12036" max="12036" width="22" style="83" customWidth="1"/>
    <col min="12037" max="12040" width="11.453125" style="83"/>
    <col min="12041" max="12041" width="24.7265625" style="83" customWidth="1"/>
    <col min="12042" max="12042" width="12.54296875" style="83" customWidth="1"/>
    <col min="12043" max="12043" width="1.7265625" style="83" customWidth="1"/>
    <col min="12044" max="12288" width="11.453125" style="83"/>
    <col min="12289" max="12289" width="4.453125" style="83" customWidth="1"/>
    <col min="12290" max="12290" width="11.453125" style="83"/>
    <col min="12291" max="12291" width="12.81640625" style="83" customWidth="1"/>
    <col min="12292" max="12292" width="22" style="83" customWidth="1"/>
    <col min="12293" max="12296" width="11.453125" style="83"/>
    <col min="12297" max="12297" width="24.7265625" style="83" customWidth="1"/>
    <col min="12298" max="12298" width="12.54296875" style="83" customWidth="1"/>
    <col min="12299" max="12299" width="1.7265625" style="83" customWidth="1"/>
    <col min="12300" max="12544" width="11.453125" style="83"/>
    <col min="12545" max="12545" width="4.453125" style="83" customWidth="1"/>
    <col min="12546" max="12546" width="11.453125" style="83"/>
    <col min="12547" max="12547" width="12.81640625" style="83" customWidth="1"/>
    <col min="12548" max="12548" width="22" style="83" customWidth="1"/>
    <col min="12549" max="12552" width="11.453125" style="83"/>
    <col min="12553" max="12553" width="24.7265625" style="83" customWidth="1"/>
    <col min="12554" max="12554" width="12.54296875" style="83" customWidth="1"/>
    <col min="12555" max="12555" width="1.7265625" style="83" customWidth="1"/>
    <col min="12556" max="12800" width="11.453125" style="83"/>
    <col min="12801" max="12801" width="4.453125" style="83" customWidth="1"/>
    <col min="12802" max="12802" width="11.453125" style="83"/>
    <col min="12803" max="12803" width="12.81640625" style="83" customWidth="1"/>
    <col min="12804" max="12804" width="22" style="83" customWidth="1"/>
    <col min="12805" max="12808" width="11.453125" style="83"/>
    <col min="12809" max="12809" width="24.7265625" style="83" customWidth="1"/>
    <col min="12810" max="12810" width="12.54296875" style="83" customWidth="1"/>
    <col min="12811" max="12811" width="1.7265625" style="83" customWidth="1"/>
    <col min="12812" max="13056" width="11.453125" style="83"/>
    <col min="13057" max="13057" width="4.453125" style="83" customWidth="1"/>
    <col min="13058" max="13058" width="11.453125" style="83"/>
    <col min="13059" max="13059" width="12.81640625" style="83" customWidth="1"/>
    <col min="13060" max="13060" width="22" style="83" customWidth="1"/>
    <col min="13061" max="13064" width="11.453125" style="83"/>
    <col min="13065" max="13065" width="24.7265625" style="83" customWidth="1"/>
    <col min="13066" max="13066" width="12.54296875" style="83" customWidth="1"/>
    <col min="13067" max="13067" width="1.7265625" style="83" customWidth="1"/>
    <col min="13068" max="13312" width="11.453125" style="83"/>
    <col min="13313" max="13313" width="4.453125" style="83" customWidth="1"/>
    <col min="13314" max="13314" width="11.453125" style="83"/>
    <col min="13315" max="13315" width="12.81640625" style="83" customWidth="1"/>
    <col min="13316" max="13316" width="22" style="83" customWidth="1"/>
    <col min="13317" max="13320" width="11.453125" style="83"/>
    <col min="13321" max="13321" width="24.7265625" style="83" customWidth="1"/>
    <col min="13322" max="13322" width="12.54296875" style="83" customWidth="1"/>
    <col min="13323" max="13323" width="1.7265625" style="83" customWidth="1"/>
    <col min="13324" max="13568" width="11.453125" style="83"/>
    <col min="13569" max="13569" width="4.453125" style="83" customWidth="1"/>
    <col min="13570" max="13570" width="11.453125" style="83"/>
    <col min="13571" max="13571" width="12.81640625" style="83" customWidth="1"/>
    <col min="13572" max="13572" width="22" style="83" customWidth="1"/>
    <col min="13573" max="13576" width="11.453125" style="83"/>
    <col min="13577" max="13577" width="24.7265625" style="83" customWidth="1"/>
    <col min="13578" max="13578" width="12.54296875" style="83" customWidth="1"/>
    <col min="13579" max="13579" width="1.7265625" style="83" customWidth="1"/>
    <col min="13580" max="13824" width="11.453125" style="83"/>
    <col min="13825" max="13825" width="4.453125" style="83" customWidth="1"/>
    <col min="13826" max="13826" width="11.453125" style="83"/>
    <col min="13827" max="13827" width="12.81640625" style="83" customWidth="1"/>
    <col min="13828" max="13828" width="22" style="83" customWidth="1"/>
    <col min="13829" max="13832" width="11.453125" style="83"/>
    <col min="13833" max="13833" width="24.7265625" style="83" customWidth="1"/>
    <col min="13834" max="13834" width="12.54296875" style="83" customWidth="1"/>
    <col min="13835" max="13835" width="1.7265625" style="83" customWidth="1"/>
    <col min="13836" max="14080" width="11.453125" style="83"/>
    <col min="14081" max="14081" width="4.453125" style="83" customWidth="1"/>
    <col min="14082" max="14082" width="11.453125" style="83"/>
    <col min="14083" max="14083" width="12.81640625" style="83" customWidth="1"/>
    <col min="14084" max="14084" width="22" style="83" customWidth="1"/>
    <col min="14085" max="14088" width="11.453125" style="83"/>
    <col min="14089" max="14089" width="24.7265625" style="83" customWidth="1"/>
    <col min="14090" max="14090" width="12.54296875" style="83" customWidth="1"/>
    <col min="14091" max="14091" width="1.7265625" style="83" customWidth="1"/>
    <col min="14092" max="14336" width="11.453125" style="83"/>
    <col min="14337" max="14337" width="4.453125" style="83" customWidth="1"/>
    <col min="14338" max="14338" width="11.453125" style="83"/>
    <col min="14339" max="14339" width="12.81640625" style="83" customWidth="1"/>
    <col min="14340" max="14340" width="22" style="83" customWidth="1"/>
    <col min="14341" max="14344" width="11.453125" style="83"/>
    <col min="14345" max="14345" width="24.7265625" style="83" customWidth="1"/>
    <col min="14346" max="14346" width="12.54296875" style="83" customWidth="1"/>
    <col min="14347" max="14347" width="1.7265625" style="83" customWidth="1"/>
    <col min="14348" max="14592" width="11.453125" style="83"/>
    <col min="14593" max="14593" width="4.453125" style="83" customWidth="1"/>
    <col min="14594" max="14594" width="11.453125" style="83"/>
    <col min="14595" max="14595" width="12.81640625" style="83" customWidth="1"/>
    <col min="14596" max="14596" width="22" style="83" customWidth="1"/>
    <col min="14597" max="14600" width="11.453125" style="83"/>
    <col min="14601" max="14601" width="24.7265625" style="83" customWidth="1"/>
    <col min="14602" max="14602" width="12.54296875" style="83" customWidth="1"/>
    <col min="14603" max="14603" width="1.7265625" style="83" customWidth="1"/>
    <col min="14604" max="14848" width="11.453125" style="83"/>
    <col min="14849" max="14849" width="4.453125" style="83" customWidth="1"/>
    <col min="14850" max="14850" width="11.453125" style="83"/>
    <col min="14851" max="14851" width="12.81640625" style="83" customWidth="1"/>
    <col min="14852" max="14852" width="22" style="83" customWidth="1"/>
    <col min="14853" max="14856" width="11.453125" style="83"/>
    <col min="14857" max="14857" width="24.7265625" style="83" customWidth="1"/>
    <col min="14858" max="14858" width="12.54296875" style="83" customWidth="1"/>
    <col min="14859" max="14859" width="1.7265625" style="83" customWidth="1"/>
    <col min="14860" max="15104" width="11.453125" style="83"/>
    <col min="15105" max="15105" width="4.453125" style="83" customWidth="1"/>
    <col min="15106" max="15106" width="11.453125" style="83"/>
    <col min="15107" max="15107" width="12.81640625" style="83" customWidth="1"/>
    <col min="15108" max="15108" width="22" style="83" customWidth="1"/>
    <col min="15109" max="15112" width="11.453125" style="83"/>
    <col min="15113" max="15113" width="24.7265625" style="83" customWidth="1"/>
    <col min="15114" max="15114" width="12.54296875" style="83" customWidth="1"/>
    <col min="15115" max="15115" width="1.7265625" style="83" customWidth="1"/>
    <col min="15116" max="15360" width="11.453125" style="83"/>
    <col min="15361" max="15361" width="4.453125" style="83" customWidth="1"/>
    <col min="15362" max="15362" width="11.453125" style="83"/>
    <col min="15363" max="15363" width="12.81640625" style="83" customWidth="1"/>
    <col min="15364" max="15364" width="22" style="83" customWidth="1"/>
    <col min="15365" max="15368" width="11.453125" style="83"/>
    <col min="15369" max="15369" width="24.7265625" style="83" customWidth="1"/>
    <col min="15370" max="15370" width="12.54296875" style="83" customWidth="1"/>
    <col min="15371" max="15371" width="1.7265625" style="83" customWidth="1"/>
    <col min="15372" max="15616" width="11.453125" style="83"/>
    <col min="15617" max="15617" width="4.453125" style="83" customWidth="1"/>
    <col min="15618" max="15618" width="11.453125" style="83"/>
    <col min="15619" max="15619" width="12.81640625" style="83" customWidth="1"/>
    <col min="15620" max="15620" width="22" style="83" customWidth="1"/>
    <col min="15621" max="15624" width="11.453125" style="83"/>
    <col min="15625" max="15625" width="24.7265625" style="83" customWidth="1"/>
    <col min="15626" max="15626" width="12.54296875" style="83" customWidth="1"/>
    <col min="15627" max="15627" width="1.7265625" style="83" customWidth="1"/>
    <col min="15628" max="15872" width="11.453125" style="83"/>
    <col min="15873" max="15873" width="4.453125" style="83" customWidth="1"/>
    <col min="15874" max="15874" width="11.453125" style="83"/>
    <col min="15875" max="15875" width="12.81640625" style="83" customWidth="1"/>
    <col min="15876" max="15876" width="22" style="83" customWidth="1"/>
    <col min="15877" max="15880" width="11.453125" style="83"/>
    <col min="15881" max="15881" width="24.7265625" style="83" customWidth="1"/>
    <col min="15882" max="15882" width="12.54296875" style="83" customWidth="1"/>
    <col min="15883" max="15883" width="1.7265625" style="83" customWidth="1"/>
    <col min="15884" max="16128" width="11.453125" style="83"/>
    <col min="16129" max="16129" width="4.453125" style="83" customWidth="1"/>
    <col min="16130" max="16130" width="11.453125" style="83"/>
    <col min="16131" max="16131" width="12.81640625" style="83" customWidth="1"/>
    <col min="16132" max="16132" width="22" style="83" customWidth="1"/>
    <col min="16133" max="16136" width="11.453125" style="83"/>
    <col min="16137" max="16137" width="24.7265625" style="83" customWidth="1"/>
    <col min="16138" max="16138" width="12.54296875" style="83" customWidth="1"/>
    <col min="16139" max="16139" width="1.7265625" style="83" customWidth="1"/>
    <col min="16140" max="16384" width="11.453125" style="83"/>
  </cols>
  <sheetData>
    <row r="1" spans="2:10" ht="13" thickBot="1"/>
    <row r="2" spans="2:10">
      <c r="B2" s="84"/>
      <c r="C2" s="85"/>
      <c r="D2" s="166" t="s">
        <v>1358</v>
      </c>
      <c r="E2" s="167"/>
      <c r="F2" s="167"/>
      <c r="G2" s="167"/>
      <c r="H2" s="167"/>
      <c r="I2" s="168"/>
      <c r="J2" s="172" t="s">
        <v>1331</v>
      </c>
    </row>
    <row r="3" spans="2:10" ht="13" thickBot="1">
      <c r="B3" s="86"/>
      <c r="C3" s="87"/>
      <c r="D3" s="169"/>
      <c r="E3" s="170"/>
      <c r="F3" s="170"/>
      <c r="G3" s="170"/>
      <c r="H3" s="170"/>
      <c r="I3" s="171"/>
      <c r="J3" s="173"/>
    </row>
    <row r="4" spans="2:10" ht="13">
      <c r="B4" s="86"/>
      <c r="C4" s="87"/>
      <c r="E4" s="89"/>
      <c r="F4" s="89"/>
      <c r="G4" s="89"/>
      <c r="H4" s="89"/>
      <c r="I4" s="90"/>
      <c r="J4" s="91"/>
    </row>
    <row r="5" spans="2:10" ht="13">
      <c r="B5" s="86"/>
      <c r="C5" s="87"/>
      <c r="D5" s="175" t="s">
        <v>1359</v>
      </c>
      <c r="E5" s="176"/>
      <c r="F5" s="176"/>
      <c r="G5" s="176"/>
      <c r="H5" s="176"/>
      <c r="I5" s="177"/>
      <c r="J5" s="94" t="s">
        <v>1360</v>
      </c>
    </row>
    <row r="6" spans="2:10" ht="13.5" thickBot="1">
      <c r="B6" s="95"/>
      <c r="C6" s="96"/>
      <c r="D6" s="97"/>
      <c r="E6" s="98"/>
      <c r="F6" s="98"/>
      <c r="G6" s="98"/>
      <c r="H6" s="98"/>
      <c r="I6" s="99"/>
      <c r="J6" s="100"/>
    </row>
    <row r="7" spans="2:10">
      <c r="B7" s="101"/>
      <c r="J7" s="102"/>
    </row>
    <row r="8" spans="2:10">
      <c r="B8" s="101"/>
      <c r="J8" s="102"/>
    </row>
    <row r="9" spans="2:10">
      <c r="B9" s="101"/>
      <c r="C9" s="83" t="s">
        <v>1685</v>
      </c>
      <c r="D9" s="105"/>
      <c r="E9" s="104"/>
      <c r="J9" s="102"/>
    </row>
    <row r="10" spans="2:10" ht="13">
      <c r="B10" s="101"/>
      <c r="C10" s="103"/>
      <c r="J10" s="102"/>
    </row>
    <row r="11" spans="2:10" ht="13">
      <c r="B11" s="101"/>
      <c r="C11" s="103" t="str">
        <f>+'FOR CSA 018'!C12</f>
        <v>Señores : NEFROUROS</v>
      </c>
      <c r="J11" s="102"/>
    </row>
    <row r="12" spans="2:10" ht="13">
      <c r="B12" s="101"/>
      <c r="C12" s="103" t="str">
        <f>+'FOR CSA 018'!C13</f>
        <v>NIT: 900231793</v>
      </c>
      <c r="J12" s="102"/>
    </row>
    <row r="13" spans="2:10">
      <c r="B13" s="101"/>
      <c r="J13" s="102"/>
    </row>
    <row r="14" spans="2:10">
      <c r="B14" s="101"/>
      <c r="C14" s="83" t="s">
        <v>1361</v>
      </c>
      <c r="J14" s="102"/>
    </row>
    <row r="15" spans="2:10">
      <c r="B15" s="101"/>
      <c r="C15" s="106"/>
      <c r="J15" s="102"/>
    </row>
    <row r="16" spans="2:10" ht="13">
      <c r="B16" s="101"/>
      <c r="C16" s="125"/>
      <c r="D16" s="104"/>
      <c r="H16" s="126" t="s">
        <v>1362</v>
      </c>
      <c r="I16" s="126" t="s">
        <v>1363</v>
      </c>
      <c r="J16" s="102"/>
    </row>
    <row r="17" spans="2:10" ht="13">
      <c r="B17" s="101"/>
      <c r="C17" s="103" t="s">
        <v>1686</v>
      </c>
      <c r="D17" s="103"/>
      <c r="E17" s="103"/>
      <c r="F17" s="103"/>
      <c r="H17" s="107">
        <f>+SUM(H18:H21)</f>
        <v>99</v>
      </c>
      <c r="I17" s="127">
        <f>+SUM(I18:I21)</f>
        <v>156048491</v>
      </c>
      <c r="J17" s="102"/>
    </row>
    <row r="18" spans="2:10">
      <c r="B18" s="101"/>
      <c r="C18" s="83" t="s">
        <v>1338</v>
      </c>
      <c r="H18" s="128">
        <f>+'FOR CSA 018'!H19</f>
        <v>97</v>
      </c>
      <c r="I18" s="128">
        <f>+'FOR CSA 018'!I19</f>
        <v>148006891</v>
      </c>
      <c r="J18" s="102"/>
    </row>
    <row r="19" spans="2:10">
      <c r="B19" s="101"/>
      <c r="C19" s="83" t="s">
        <v>1339</v>
      </c>
      <c r="H19" s="128">
        <f>+'FOR CSA 018'!H20</f>
        <v>2</v>
      </c>
      <c r="I19" s="128">
        <f>+'FOR CSA 018'!I20</f>
        <v>8041600</v>
      </c>
      <c r="J19" s="102"/>
    </row>
    <row r="20" spans="2:10">
      <c r="B20" s="101"/>
      <c r="C20" s="83" t="s">
        <v>1341</v>
      </c>
      <c r="H20" s="128">
        <f>+'FOR CSA 018'!H21</f>
        <v>0</v>
      </c>
      <c r="I20" s="128">
        <f>+'FOR CSA 018'!I21</f>
        <v>0</v>
      </c>
      <c r="J20" s="102"/>
    </row>
    <row r="21" spans="2:10">
      <c r="B21" s="101"/>
      <c r="C21" s="83" t="s">
        <v>1364</v>
      </c>
      <c r="H21" s="128">
        <f>+'FOR CSA 018'!H22</f>
        <v>0</v>
      </c>
      <c r="I21" s="128">
        <f>+'FOR CSA 018'!I22</f>
        <v>0</v>
      </c>
      <c r="J21" s="102"/>
    </row>
    <row r="22" spans="2:10" ht="13">
      <c r="B22" s="101"/>
      <c r="C22" s="103" t="s">
        <v>1365</v>
      </c>
      <c r="D22" s="103"/>
      <c r="E22" s="103"/>
      <c r="F22" s="103"/>
      <c r="H22" s="128">
        <f>+'FOR CSA 018'!H23</f>
        <v>0</v>
      </c>
      <c r="I22" s="128">
        <f>+'FOR CSA 018'!I23</f>
        <v>0</v>
      </c>
      <c r="J22" s="102"/>
    </row>
    <row r="23" spans="2:10" ht="13.5" thickBot="1">
      <c r="B23" s="101"/>
      <c r="C23" s="103"/>
      <c r="D23" s="103"/>
      <c r="H23" s="129"/>
      <c r="I23" s="130"/>
      <c r="J23" s="102"/>
    </row>
    <row r="24" spans="2:10" ht="13.5" thickTop="1">
      <c r="B24" s="101"/>
      <c r="C24" s="103"/>
      <c r="D24" s="103"/>
      <c r="H24" s="118"/>
      <c r="I24" s="112"/>
      <c r="J24" s="102"/>
    </row>
    <row r="25" spans="2:10" ht="13">
      <c r="B25" s="101"/>
      <c r="C25" s="103"/>
      <c r="D25" s="103"/>
      <c r="H25" s="118"/>
      <c r="I25" s="112"/>
      <c r="J25" s="102"/>
    </row>
    <row r="26" spans="2:10" ht="13">
      <c r="B26" s="101"/>
      <c r="C26" s="103"/>
      <c r="D26" s="103"/>
      <c r="H26" s="118"/>
      <c r="I26" s="112"/>
      <c r="J26" s="102"/>
    </row>
    <row r="27" spans="2:10">
      <c r="B27" s="101"/>
      <c r="G27" s="118"/>
      <c r="H27" s="118"/>
      <c r="I27" s="118"/>
      <c r="J27" s="102"/>
    </row>
    <row r="28" spans="2:10" ht="13.5" thickBot="1">
      <c r="B28" s="101"/>
      <c r="C28" s="119" t="str">
        <f>+'[1]FOR-CSA-018'!C37</f>
        <v>Nombre</v>
      </c>
      <c r="D28" s="119"/>
      <c r="G28" s="119" t="s">
        <v>1352</v>
      </c>
      <c r="H28" s="120"/>
      <c r="I28" s="118"/>
      <c r="J28" s="102"/>
    </row>
    <row r="29" spans="2:10" ht="13">
      <c r="B29" s="101"/>
      <c r="C29" s="121" t="str">
        <f>+'[1]FOR-CSA-018'!C38</f>
        <v>Cargo</v>
      </c>
      <c r="D29" s="121"/>
      <c r="G29" s="121" t="s">
        <v>1366</v>
      </c>
      <c r="H29" s="118"/>
      <c r="I29" s="118"/>
      <c r="J29" s="102"/>
    </row>
    <row r="30" spans="2:10" ht="13" thickBot="1">
      <c r="B30" s="122"/>
      <c r="C30" s="123"/>
      <c r="D30" s="123"/>
      <c r="E30" s="123"/>
      <c r="F30" s="123"/>
      <c r="G30" s="120"/>
      <c r="H30" s="120"/>
      <c r="I30" s="120"/>
      <c r="J30" s="124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showGridLines="0" workbookViewId="0">
      <pane xSplit="1" ySplit="1" topLeftCell="B87" activePane="bottomRight" state="frozen"/>
      <selection pane="topRight" activeCell="B1" sqref="B1"/>
      <selection pane="bottomLeft" activeCell="A2" sqref="A2"/>
      <selection pane="bottomRight" activeCell="H2" sqref="H2:H117"/>
    </sheetView>
  </sheetViews>
  <sheetFormatPr baseColWidth="10" defaultColWidth="11.453125" defaultRowHeight="13"/>
  <cols>
    <col min="1" max="1" width="11.453125" style="24"/>
    <col min="2" max="2" width="11.54296875" style="24" bestFit="1" customWidth="1"/>
    <col min="3" max="5" width="11.453125" style="24"/>
    <col min="6" max="6" width="11.54296875" style="24" bestFit="1" customWidth="1"/>
    <col min="7" max="7" width="11.453125" style="24"/>
    <col min="8" max="8" width="16.54296875" style="24" bestFit="1" customWidth="1"/>
    <col min="9" max="12" width="11.54296875" style="24" bestFit="1" customWidth="1"/>
    <col min="13" max="16384" width="11.453125" style="24"/>
  </cols>
  <sheetData>
    <row r="1" spans="1:12">
      <c r="B1" s="26" t="s">
        <v>316</v>
      </c>
      <c r="C1" s="26" t="s">
        <v>317</v>
      </c>
      <c r="D1" s="26" t="s">
        <v>318</v>
      </c>
      <c r="E1" s="26" t="s">
        <v>319</v>
      </c>
      <c r="F1" s="26" t="s">
        <v>320</v>
      </c>
      <c r="G1" s="26" t="s">
        <v>318</v>
      </c>
      <c r="H1" s="26" t="s">
        <v>321</v>
      </c>
      <c r="I1" s="26" t="s">
        <v>322</v>
      </c>
      <c r="J1" s="26" t="s">
        <v>316</v>
      </c>
      <c r="K1" s="26" t="s">
        <v>323</v>
      </c>
      <c r="L1" s="26" t="s">
        <v>324</v>
      </c>
    </row>
    <row r="2" spans="1:12">
      <c r="B2" s="27">
        <v>5</v>
      </c>
      <c r="C2" s="27" t="s">
        <v>229</v>
      </c>
      <c r="D2" s="27" t="s">
        <v>230</v>
      </c>
      <c r="E2" s="27" t="s">
        <v>231</v>
      </c>
      <c r="F2" s="27">
        <v>1870</v>
      </c>
      <c r="G2" s="27" t="s">
        <v>232</v>
      </c>
      <c r="H2" s="28">
        <v>2380000</v>
      </c>
      <c r="I2" s="27">
        <v>1</v>
      </c>
      <c r="J2" s="27">
        <v>5</v>
      </c>
      <c r="K2" s="27">
        <v>101</v>
      </c>
      <c r="L2" s="27">
        <v>13020505</v>
      </c>
    </row>
    <row r="3" spans="1:12">
      <c r="B3" s="27">
        <v>5</v>
      </c>
      <c r="C3" s="27" t="s">
        <v>229</v>
      </c>
      <c r="D3" s="27" t="s">
        <v>230</v>
      </c>
      <c r="E3" s="27" t="s">
        <v>231</v>
      </c>
      <c r="F3" s="27">
        <v>1876</v>
      </c>
      <c r="G3" s="27" t="s">
        <v>233</v>
      </c>
      <c r="H3" s="28">
        <v>16500</v>
      </c>
      <c r="I3" s="27">
        <v>1</v>
      </c>
      <c r="J3" s="27">
        <v>5</v>
      </c>
      <c r="K3" s="27">
        <v>101</v>
      </c>
      <c r="L3" s="27">
        <v>13020505</v>
      </c>
    </row>
    <row r="4" spans="1:12">
      <c r="B4" s="27">
        <v>5</v>
      </c>
      <c r="C4" s="27" t="s">
        <v>229</v>
      </c>
      <c r="D4" s="27" t="s">
        <v>230</v>
      </c>
      <c r="E4" s="27" t="s">
        <v>231</v>
      </c>
      <c r="F4" s="27">
        <v>1878</v>
      </c>
      <c r="G4" s="27" t="s">
        <v>234</v>
      </c>
      <c r="H4" s="28">
        <v>2380000</v>
      </c>
      <c r="I4" s="27">
        <v>1</v>
      </c>
      <c r="J4" s="27">
        <v>5</v>
      </c>
      <c r="K4" s="27">
        <v>101</v>
      </c>
      <c r="L4" s="27">
        <v>13020505</v>
      </c>
    </row>
    <row r="5" spans="1:12">
      <c r="B5" s="27">
        <v>5</v>
      </c>
      <c r="C5" s="27" t="s">
        <v>229</v>
      </c>
      <c r="D5" s="27" t="s">
        <v>230</v>
      </c>
      <c r="E5" s="27" t="s">
        <v>231</v>
      </c>
      <c r="F5" s="27">
        <v>1879</v>
      </c>
      <c r="G5" s="27" t="s">
        <v>235</v>
      </c>
      <c r="H5" s="28">
        <v>2380000</v>
      </c>
      <c r="I5" s="27">
        <v>1</v>
      </c>
      <c r="J5" s="27">
        <v>5</v>
      </c>
      <c r="K5" s="27">
        <v>101</v>
      </c>
      <c r="L5" s="27">
        <v>13020505</v>
      </c>
    </row>
    <row r="6" spans="1:12">
      <c r="A6" s="25"/>
      <c r="B6" s="27">
        <v>5</v>
      </c>
      <c r="C6" s="27" t="s">
        <v>229</v>
      </c>
      <c r="D6" s="27" t="s">
        <v>230</v>
      </c>
      <c r="E6" s="27" t="s">
        <v>231</v>
      </c>
      <c r="F6" s="27">
        <v>3947</v>
      </c>
      <c r="G6" s="27" t="s">
        <v>236</v>
      </c>
      <c r="H6" s="28">
        <v>285600</v>
      </c>
      <c r="I6" s="27">
        <v>1</v>
      </c>
      <c r="J6" s="27">
        <v>5</v>
      </c>
      <c r="K6" s="27">
        <v>101</v>
      </c>
      <c r="L6" s="27">
        <v>13020505</v>
      </c>
    </row>
    <row r="7" spans="1:12">
      <c r="A7" s="25"/>
      <c r="B7" s="27">
        <v>5</v>
      </c>
      <c r="C7" s="27" t="s">
        <v>229</v>
      </c>
      <c r="D7" s="27" t="s">
        <v>230</v>
      </c>
      <c r="E7" s="27" t="s">
        <v>231</v>
      </c>
      <c r="F7" s="27">
        <v>3948</v>
      </c>
      <c r="G7" s="27" t="s">
        <v>237</v>
      </c>
      <c r="H7" s="28">
        <v>285600</v>
      </c>
      <c r="I7" s="27">
        <v>1</v>
      </c>
      <c r="J7" s="27">
        <v>5</v>
      </c>
      <c r="K7" s="27">
        <v>101</v>
      </c>
      <c r="L7" s="27">
        <v>13020505</v>
      </c>
    </row>
    <row r="8" spans="1:12">
      <c r="B8" s="27">
        <v>5</v>
      </c>
      <c r="C8" s="27" t="s">
        <v>229</v>
      </c>
      <c r="D8" s="27" t="s">
        <v>230</v>
      </c>
      <c r="E8" s="27" t="s">
        <v>231</v>
      </c>
      <c r="F8" s="27">
        <v>4903</v>
      </c>
      <c r="G8" s="27" t="s">
        <v>238</v>
      </c>
      <c r="H8" s="28">
        <v>2665600</v>
      </c>
      <c r="I8" s="27">
        <v>1</v>
      </c>
      <c r="J8" s="27">
        <v>5</v>
      </c>
      <c r="K8" s="27">
        <v>101</v>
      </c>
      <c r="L8" s="27">
        <v>13020505</v>
      </c>
    </row>
    <row r="9" spans="1:12">
      <c r="B9" s="27">
        <v>5</v>
      </c>
      <c r="C9" s="27" t="s">
        <v>229</v>
      </c>
      <c r="D9" s="27" t="s">
        <v>230</v>
      </c>
      <c r="E9" s="27" t="s">
        <v>231</v>
      </c>
      <c r="F9" s="27">
        <v>4904</v>
      </c>
      <c r="G9" s="27" t="s">
        <v>239</v>
      </c>
      <c r="H9" s="28">
        <v>2665600</v>
      </c>
      <c r="I9" s="27">
        <v>1</v>
      </c>
      <c r="J9" s="27">
        <v>5</v>
      </c>
      <c r="K9" s="27">
        <v>101</v>
      </c>
      <c r="L9" s="27">
        <v>13020505</v>
      </c>
    </row>
    <row r="10" spans="1:12">
      <c r="B10" s="27">
        <v>5</v>
      </c>
      <c r="C10" s="27" t="s">
        <v>229</v>
      </c>
      <c r="D10" s="27" t="s">
        <v>230</v>
      </c>
      <c r="E10" s="27" t="s">
        <v>231</v>
      </c>
      <c r="F10" s="27">
        <v>5335</v>
      </c>
      <c r="G10" s="27" t="s">
        <v>240</v>
      </c>
      <c r="H10" s="28">
        <v>2665600</v>
      </c>
      <c r="I10" s="27">
        <v>1</v>
      </c>
      <c r="J10" s="27">
        <v>5</v>
      </c>
      <c r="K10" s="27">
        <v>101</v>
      </c>
      <c r="L10" s="27">
        <v>13020505</v>
      </c>
    </row>
    <row r="11" spans="1:12">
      <c r="B11" s="27">
        <v>5</v>
      </c>
      <c r="C11" s="27" t="s">
        <v>229</v>
      </c>
      <c r="D11" s="27" t="s">
        <v>230</v>
      </c>
      <c r="E11" s="27" t="s">
        <v>231</v>
      </c>
      <c r="F11" s="27">
        <v>5336</v>
      </c>
      <c r="G11" s="27" t="s">
        <v>241</v>
      </c>
      <c r="H11" s="28">
        <v>2665600</v>
      </c>
      <c r="I11" s="27">
        <v>1</v>
      </c>
      <c r="J11" s="27">
        <v>5</v>
      </c>
      <c r="K11" s="27">
        <v>101</v>
      </c>
      <c r="L11" s="27">
        <v>13020505</v>
      </c>
    </row>
    <row r="12" spans="1:12">
      <c r="B12" s="27">
        <v>5</v>
      </c>
      <c r="C12" s="27" t="s">
        <v>229</v>
      </c>
      <c r="D12" s="27" t="s">
        <v>230</v>
      </c>
      <c r="E12" s="27" t="s">
        <v>231</v>
      </c>
      <c r="F12" s="27">
        <v>5338</v>
      </c>
      <c r="G12" s="27" t="s">
        <v>242</v>
      </c>
      <c r="H12" s="28">
        <v>2665600</v>
      </c>
      <c r="I12" s="27">
        <v>1</v>
      </c>
      <c r="J12" s="27">
        <v>5</v>
      </c>
      <c r="K12" s="27">
        <v>101</v>
      </c>
      <c r="L12" s="27">
        <v>13020505</v>
      </c>
    </row>
    <row r="13" spans="1:12">
      <c r="B13" s="27">
        <v>5</v>
      </c>
      <c r="C13" s="27" t="s">
        <v>229</v>
      </c>
      <c r="D13" s="27" t="s">
        <v>230</v>
      </c>
      <c r="E13" s="27" t="s">
        <v>231</v>
      </c>
      <c r="F13" s="27">
        <v>5758</v>
      </c>
      <c r="G13" s="27" t="s">
        <v>243</v>
      </c>
      <c r="H13" s="28">
        <v>61600</v>
      </c>
      <c r="I13" s="27">
        <v>1</v>
      </c>
      <c r="J13" s="27">
        <v>5</v>
      </c>
      <c r="K13" s="27">
        <v>101</v>
      </c>
      <c r="L13" s="27">
        <v>13020505</v>
      </c>
    </row>
    <row r="14" spans="1:12">
      <c r="B14" s="27">
        <v>5</v>
      </c>
      <c r="C14" s="27" t="s">
        <v>229</v>
      </c>
      <c r="D14" s="27" t="s">
        <v>230</v>
      </c>
      <c r="E14" s="27" t="s">
        <v>231</v>
      </c>
      <c r="F14" s="27">
        <v>5769</v>
      </c>
      <c r="G14" s="27" t="s">
        <v>244</v>
      </c>
      <c r="H14" s="28">
        <v>2665600</v>
      </c>
      <c r="I14" s="27">
        <v>1</v>
      </c>
      <c r="J14" s="27">
        <v>5</v>
      </c>
      <c r="K14" s="27">
        <v>101</v>
      </c>
      <c r="L14" s="27">
        <v>13020505</v>
      </c>
    </row>
    <row r="15" spans="1:12">
      <c r="B15" s="27">
        <v>5</v>
      </c>
      <c r="C15" s="27" t="s">
        <v>229</v>
      </c>
      <c r="D15" s="27" t="s">
        <v>230</v>
      </c>
      <c r="E15" s="27" t="s">
        <v>231</v>
      </c>
      <c r="F15" s="27">
        <v>5770</v>
      </c>
      <c r="G15" s="27" t="s">
        <v>245</v>
      </c>
      <c r="H15" s="28">
        <v>2665600</v>
      </c>
      <c r="I15" s="27">
        <v>1</v>
      </c>
      <c r="J15" s="27">
        <v>5</v>
      </c>
      <c r="K15" s="27">
        <v>101</v>
      </c>
      <c r="L15" s="27">
        <v>13020505</v>
      </c>
    </row>
    <row r="16" spans="1:12">
      <c r="B16" s="27">
        <v>5</v>
      </c>
      <c r="C16" s="27" t="s">
        <v>229</v>
      </c>
      <c r="D16" s="27" t="s">
        <v>230</v>
      </c>
      <c r="E16" s="27" t="s">
        <v>231</v>
      </c>
      <c r="F16" s="27">
        <v>5771</v>
      </c>
      <c r="G16" s="27" t="s">
        <v>246</v>
      </c>
      <c r="H16" s="28">
        <v>2665600</v>
      </c>
      <c r="I16" s="27">
        <v>1</v>
      </c>
      <c r="J16" s="27">
        <v>5</v>
      </c>
      <c r="K16" s="27">
        <v>101</v>
      </c>
      <c r="L16" s="27">
        <v>13020505</v>
      </c>
    </row>
    <row r="17" spans="1:12">
      <c r="B17" s="27">
        <v>5</v>
      </c>
      <c r="C17" s="27" t="s">
        <v>229</v>
      </c>
      <c r="D17" s="27" t="s">
        <v>230</v>
      </c>
      <c r="E17" s="27" t="s">
        <v>231</v>
      </c>
      <c r="F17" s="27">
        <v>6181</v>
      </c>
      <c r="G17" s="27" t="s">
        <v>247</v>
      </c>
      <c r="H17" s="28">
        <v>1435322</v>
      </c>
      <c r="I17" s="27">
        <v>1</v>
      </c>
      <c r="J17" s="27">
        <v>5</v>
      </c>
      <c r="K17" s="27">
        <v>101</v>
      </c>
      <c r="L17" s="27">
        <v>13020505</v>
      </c>
    </row>
    <row r="18" spans="1:12">
      <c r="B18" s="27">
        <v>5</v>
      </c>
      <c r="C18" s="27" t="s">
        <v>229</v>
      </c>
      <c r="D18" s="27" t="s">
        <v>230</v>
      </c>
      <c r="E18" s="27" t="s">
        <v>231</v>
      </c>
      <c r="F18" s="27">
        <v>6186</v>
      </c>
      <c r="G18" s="27" t="s">
        <v>248</v>
      </c>
      <c r="H18" s="28">
        <v>2665600</v>
      </c>
      <c r="I18" s="27">
        <v>1</v>
      </c>
      <c r="J18" s="27">
        <v>5</v>
      </c>
      <c r="K18" s="27">
        <v>101</v>
      </c>
      <c r="L18" s="27">
        <v>13020505</v>
      </c>
    </row>
    <row r="19" spans="1:12">
      <c r="B19" s="27">
        <v>5</v>
      </c>
      <c r="C19" s="27" t="s">
        <v>229</v>
      </c>
      <c r="D19" s="27" t="s">
        <v>230</v>
      </c>
      <c r="E19" s="27" t="s">
        <v>231</v>
      </c>
      <c r="F19" s="27">
        <v>6192</v>
      </c>
      <c r="G19" s="27" t="s">
        <v>249</v>
      </c>
      <c r="H19" s="28">
        <v>2665600</v>
      </c>
      <c r="I19" s="27">
        <v>1</v>
      </c>
      <c r="J19" s="27">
        <v>5</v>
      </c>
      <c r="K19" s="27">
        <v>101</v>
      </c>
      <c r="L19" s="27">
        <v>13020505</v>
      </c>
    </row>
    <row r="20" spans="1:12">
      <c r="B20" s="27">
        <v>5</v>
      </c>
      <c r="C20" s="27" t="s">
        <v>229</v>
      </c>
      <c r="D20" s="27" t="s">
        <v>230</v>
      </c>
      <c r="E20" s="27" t="s">
        <v>231</v>
      </c>
      <c r="F20" s="27">
        <v>6617</v>
      </c>
      <c r="G20" s="27" t="s">
        <v>250</v>
      </c>
      <c r="H20" s="28">
        <v>2665600</v>
      </c>
      <c r="I20" s="27">
        <v>1</v>
      </c>
      <c r="J20" s="27">
        <v>5</v>
      </c>
      <c r="K20" s="27">
        <v>101</v>
      </c>
      <c r="L20" s="27">
        <v>13020505</v>
      </c>
    </row>
    <row r="21" spans="1:12">
      <c r="B21" s="27">
        <v>5</v>
      </c>
      <c r="C21" s="27" t="s">
        <v>229</v>
      </c>
      <c r="D21" s="27" t="s">
        <v>230</v>
      </c>
      <c r="E21" s="27" t="s">
        <v>231</v>
      </c>
      <c r="F21" s="27">
        <v>6618</v>
      </c>
      <c r="G21" s="27" t="s">
        <v>251</v>
      </c>
      <c r="H21" s="28">
        <v>45200</v>
      </c>
      <c r="I21" s="27">
        <v>1</v>
      </c>
      <c r="J21" s="27">
        <v>5</v>
      </c>
      <c r="K21" s="27">
        <v>101</v>
      </c>
      <c r="L21" s="27">
        <v>13020505</v>
      </c>
    </row>
    <row r="22" spans="1:12">
      <c r="B22" s="27">
        <v>5</v>
      </c>
      <c r="C22" s="27" t="s">
        <v>229</v>
      </c>
      <c r="D22" s="27" t="s">
        <v>230</v>
      </c>
      <c r="E22" s="27" t="s">
        <v>231</v>
      </c>
      <c r="F22" s="27">
        <v>7061</v>
      </c>
      <c r="G22" s="27" t="s">
        <v>252</v>
      </c>
      <c r="H22" s="28">
        <v>2665600</v>
      </c>
      <c r="I22" s="27">
        <v>1</v>
      </c>
      <c r="J22" s="27">
        <v>5</v>
      </c>
      <c r="K22" s="27">
        <v>101</v>
      </c>
      <c r="L22" s="27">
        <v>13020505</v>
      </c>
    </row>
    <row r="23" spans="1:12">
      <c r="B23" s="27">
        <v>5</v>
      </c>
      <c r="C23" s="27" t="s">
        <v>229</v>
      </c>
      <c r="D23" s="27" t="s">
        <v>230</v>
      </c>
      <c r="E23" s="27" t="s">
        <v>231</v>
      </c>
      <c r="F23" s="27">
        <v>7382</v>
      </c>
      <c r="G23" s="27" t="s">
        <v>253</v>
      </c>
      <c r="H23" s="28">
        <v>57500</v>
      </c>
      <c r="I23" s="27">
        <v>1</v>
      </c>
      <c r="J23" s="27">
        <v>5</v>
      </c>
      <c r="K23" s="27">
        <v>101</v>
      </c>
      <c r="L23" s="27">
        <v>13020505</v>
      </c>
    </row>
    <row r="24" spans="1:12">
      <c r="B24" s="27">
        <v>5</v>
      </c>
      <c r="C24" s="27" t="s">
        <v>229</v>
      </c>
      <c r="D24" s="27" t="s">
        <v>230</v>
      </c>
      <c r="E24" s="27" t="s">
        <v>231</v>
      </c>
      <c r="F24" s="27">
        <v>7513</v>
      </c>
      <c r="G24" s="27" t="s">
        <v>254</v>
      </c>
      <c r="H24" s="28">
        <v>2665600</v>
      </c>
      <c r="I24" s="27">
        <v>1</v>
      </c>
      <c r="J24" s="27">
        <v>5</v>
      </c>
      <c r="K24" s="27">
        <v>101</v>
      </c>
      <c r="L24" s="27">
        <v>13020505</v>
      </c>
    </row>
    <row r="25" spans="1:12">
      <c r="B25" s="27">
        <v>5</v>
      </c>
      <c r="C25" s="27" t="s">
        <v>229</v>
      </c>
      <c r="D25" s="27" t="s">
        <v>230</v>
      </c>
      <c r="E25" s="27" t="s">
        <v>231</v>
      </c>
      <c r="F25" s="27">
        <v>7522</v>
      </c>
      <c r="G25" s="27" t="s">
        <v>255</v>
      </c>
      <c r="H25" s="28">
        <v>45200</v>
      </c>
      <c r="I25" s="27">
        <v>1</v>
      </c>
      <c r="J25" s="27">
        <v>5</v>
      </c>
      <c r="K25" s="27">
        <v>101</v>
      </c>
      <c r="L25" s="27">
        <v>13020505</v>
      </c>
    </row>
    <row r="26" spans="1:12">
      <c r="B26" s="27">
        <v>5</v>
      </c>
      <c r="C26" s="27" t="s">
        <v>229</v>
      </c>
      <c r="D26" s="27" t="s">
        <v>230</v>
      </c>
      <c r="E26" s="27" t="s">
        <v>231</v>
      </c>
      <c r="F26" s="27">
        <v>7780</v>
      </c>
      <c r="G26" s="27" t="s">
        <v>256</v>
      </c>
      <c r="H26" s="28">
        <v>61600</v>
      </c>
      <c r="I26" s="27">
        <v>1</v>
      </c>
      <c r="J26" s="27">
        <v>5</v>
      </c>
      <c r="K26" s="27">
        <v>101</v>
      </c>
      <c r="L26" s="27">
        <v>13020505</v>
      </c>
    </row>
    <row r="27" spans="1:12">
      <c r="B27" s="27">
        <v>5</v>
      </c>
      <c r="C27" s="27" t="s">
        <v>229</v>
      </c>
      <c r="D27" s="27" t="s">
        <v>230</v>
      </c>
      <c r="E27" s="27" t="s">
        <v>231</v>
      </c>
      <c r="F27" s="27">
        <v>7906</v>
      </c>
      <c r="G27" s="27" t="s">
        <v>257</v>
      </c>
      <c r="H27" s="28">
        <v>2665600</v>
      </c>
      <c r="I27" s="27">
        <v>1</v>
      </c>
      <c r="J27" s="27">
        <v>5</v>
      </c>
      <c r="K27" s="27">
        <v>101</v>
      </c>
      <c r="L27" s="27">
        <v>13020505</v>
      </c>
    </row>
    <row r="28" spans="1:12">
      <c r="B28" s="27">
        <v>5</v>
      </c>
      <c r="C28" s="27" t="s">
        <v>229</v>
      </c>
      <c r="D28" s="27" t="s">
        <v>230</v>
      </c>
      <c r="E28" s="27" t="s">
        <v>231</v>
      </c>
      <c r="F28" s="27">
        <v>8207</v>
      </c>
      <c r="G28" s="27" t="s">
        <v>258</v>
      </c>
      <c r="H28" s="28">
        <v>61600</v>
      </c>
      <c r="I28" s="27">
        <v>1</v>
      </c>
      <c r="J28" s="27">
        <v>5</v>
      </c>
      <c r="K28" s="27">
        <v>101</v>
      </c>
      <c r="L28" s="27">
        <v>13020505</v>
      </c>
    </row>
    <row r="29" spans="1:12">
      <c r="A29" s="25"/>
      <c r="B29" s="27">
        <v>5</v>
      </c>
      <c r="C29" s="27" t="s">
        <v>229</v>
      </c>
      <c r="D29" s="27" t="s">
        <v>230</v>
      </c>
      <c r="E29" s="27" t="s">
        <v>231</v>
      </c>
      <c r="F29" s="27">
        <v>8208</v>
      </c>
      <c r="G29" s="27" t="s">
        <v>259</v>
      </c>
      <c r="H29" s="28">
        <v>2177995.08</v>
      </c>
      <c r="I29" s="27">
        <v>1</v>
      </c>
      <c r="J29" s="27">
        <v>5</v>
      </c>
      <c r="K29" s="27">
        <v>101</v>
      </c>
      <c r="L29" s="27">
        <v>13020505</v>
      </c>
    </row>
    <row r="30" spans="1:12">
      <c r="B30" s="27">
        <v>5</v>
      </c>
      <c r="C30" s="27" t="s">
        <v>229</v>
      </c>
      <c r="D30" s="27" t="s">
        <v>230</v>
      </c>
      <c r="E30" s="27" t="s">
        <v>231</v>
      </c>
      <c r="F30" s="27">
        <v>8340</v>
      </c>
      <c r="G30" s="27" t="s">
        <v>260</v>
      </c>
      <c r="H30" s="28">
        <v>13900</v>
      </c>
      <c r="I30" s="27">
        <v>1</v>
      </c>
      <c r="J30" s="27">
        <v>5</v>
      </c>
      <c r="K30" s="27">
        <v>101</v>
      </c>
      <c r="L30" s="27">
        <v>13020505</v>
      </c>
    </row>
    <row r="31" spans="1:12">
      <c r="B31" s="27">
        <v>5</v>
      </c>
      <c r="C31" s="27" t="s">
        <v>229</v>
      </c>
      <c r="D31" s="27" t="s">
        <v>230</v>
      </c>
      <c r="E31" s="27" t="s">
        <v>231</v>
      </c>
      <c r="F31" s="27">
        <v>8738</v>
      </c>
      <c r="G31" s="27" t="s">
        <v>261</v>
      </c>
      <c r="H31" s="28">
        <v>57100</v>
      </c>
      <c r="I31" s="27">
        <v>1</v>
      </c>
      <c r="J31" s="27">
        <v>5</v>
      </c>
      <c r="K31" s="27">
        <v>101</v>
      </c>
      <c r="L31" s="27">
        <v>13020505</v>
      </c>
    </row>
    <row r="32" spans="1:12">
      <c r="B32" s="27">
        <v>5</v>
      </c>
      <c r="C32" s="27" t="s">
        <v>229</v>
      </c>
      <c r="D32" s="27" t="s">
        <v>230</v>
      </c>
      <c r="E32" s="27" t="s">
        <v>231</v>
      </c>
      <c r="F32" s="27">
        <v>8740</v>
      </c>
      <c r="G32" s="27" t="s">
        <v>262</v>
      </c>
      <c r="H32" s="28">
        <v>2665600</v>
      </c>
      <c r="I32" s="27">
        <v>1</v>
      </c>
      <c r="J32" s="27">
        <v>5</v>
      </c>
      <c r="K32" s="27">
        <v>101</v>
      </c>
      <c r="L32" s="27">
        <v>13020505</v>
      </c>
    </row>
    <row r="33" spans="2:12">
      <c r="B33" s="27">
        <v>5</v>
      </c>
      <c r="C33" s="27" t="s">
        <v>229</v>
      </c>
      <c r="D33" s="27" t="s">
        <v>230</v>
      </c>
      <c r="E33" s="27" t="s">
        <v>231</v>
      </c>
      <c r="F33" s="27">
        <v>9184</v>
      </c>
      <c r="G33" s="27" t="s">
        <v>263</v>
      </c>
      <c r="H33" s="28">
        <v>2878848</v>
      </c>
      <c r="I33" s="27">
        <v>1</v>
      </c>
      <c r="J33" s="27">
        <v>5</v>
      </c>
      <c r="K33" s="27">
        <v>101</v>
      </c>
      <c r="L33" s="27">
        <v>13020505</v>
      </c>
    </row>
    <row r="34" spans="2:12">
      <c r="B34" s="27">
        <v>5</v>
      </c>
      <c r="C34" s="27" t="s">
        <v>229</v>
      </c>
      <c r="D34" s="27" t="s">
        <v>230</v>
      </c>
      <c r="E34" s="27" t="s">
        <v>231</v>
      </c>
      <c r="F34" s="27">
        <v>9550</v>
      </c>
      <c r="G34" s="27" t="s">
        <v>264</v>
      </c>
      <c r="H34" s="28">
        <v>967680</v>
      </c>
      <c r="I34" s="27">
        <v>1</v>
      </c>
      <c r="J34" s="27">
        <v>5</v>
      </c>
      <c r="K34" s="27">
        <v>101</v>
      </c>
      <c r="L34" s="27">
        <v>13020505</v>
      </c>
    </row>
    <row r="35" spans="2:12">
      <c r="B35" s="27">
        <v>5</v>
      </c>
      <c r="C35" s="27" t="s">
        <v>229</v>
      </c>
      <c r="D35" s="27" t="s">
        <v>230</v>
      </c>
      <c r="E35" s="27" t="s">
        <v>231</v>
      </c>
      <c r="F35" s="27">
        <v>9553</v>
      </c>
      <c r="G35" s="27" t="s">
        <v>265</v>
      </c>
      <c r="H35" s="28">
        <v>66528</v>
      </c>
      <c r="I35" s="27">
        <v>1</v>
      </c>
      <c r="J35" s="27">
        <v>5</v>
      </c>
      <c r="K35" s="27">
        <v>101</v>
      </c>
      <c r="L35" s="27">
        <v>13020505</v>
      </c>
    </row>
    <row r="36" spans="2:12">
      <c r="B36" s="27">
        <v>5</v>
      </c>
      <c r="C36" s="27" t="s">
        <v>229</v>
      </c>
      <c r="D36" s="27" t="s">
        <v>230</v>
      </c>
      <c r="E36" s="27" t="s">
        <v>231</v>
      </c>
      <c r="F36" s="27">
        <v>9675</v>
      </c>
      <c r="G36" s="27" t="s">
        <v>266</v>
      </c>
      <c r="H36" s="28">
        <v>2878848</v>
      </c>
      <c r="I36" s="27">
        <v>1</v>
      </c>
      <c r="J36" s="27">
        <v>5</v>
      </c>
      <c r="K36" s="27">
        <v>101</v>
      </c>
      <c r="L36" s="27">
        <v>13020505</v>
      </c>
    </row>
    <row r="37" spans="2:12">
      <c r="B37" s="27">
        <v>5</v>
      </c>
      <c r="C37" s="27" t="s">
        <v>229</v>
      </c>
      <c r="D37" s="27" t="s">
        <v>230</v>
      </c>
      <c r="E37" s="27" t="s">
        <v>231</v>
      </c>
      <c r="F37" s="27">
        <v>10064</v>
      </c>
      <c r="G37" s="27" t="s">
        <v>267</v>
      </c>
      <c r="H37" s="28">
        <v>2878848</v>
      </c>
      <c r="I37" s="27">
        <v>1</v>
      </c>
      <c r="J37" s="27">
        <v>5</v>
      </c>
      <c r="K37" s="27">
        <v>101</v>
      </c>
      <c r="L37" s="27">
        <v>13020505</v>
      </c>
    </row>
    <row r="38" spans="2:12">
      <c r="B38" s="27">
        <v>5</v>
      </c>
      <c r="C38" s="27" t="s">
        <v>229</v>
      </c>
      <c r="D38" s="27" t="s">
        <v>230</v>
      </c>
      <c r="E38" s="27" t="s">
        <v>231</v>
      </c>
      <c r="F38" s="27">
        <v>10257</v>
      </c>
      <c r="G38" s="27" t="s">
        <v>268</v>
      </c>
      <c r="H38" s="28">
        <v>62028</v>
      </c>
      <c r="I38" s="27">
        <v>1</v>
      </c>
      <c r="J38" s="27">
        <v>5</v>
      </c>
      <c r="K38" s="27">
        <v>101</v>
      </c>
      <c r="L38" s="27">
        <v>13020505</v>
      </c>
    </row>
    <row r="39" spans="2:12">
      <c r="B39" s="27">
        <v>5</v>
      </c>
      <c r="C39" s="27" t="s">
        <v>229</v>
      </c>
      <c r="D39" s="27" t="s">
        <v>230</v>
      </c>
      <c r="E39" s="27" t="s">
        <v>231</v>
      </c>
      <c r="F39" s="27">
        <v>10532</v>
      </c>
      <c r="G39" s="27" t="s">
        <v>269</v>
      </c>
      <c r="H39" s="28">
        <v>2878848</v>
      </c>
      <c r="I39" s="27">
        <v>1</v>
      </c>
      <c r="J39" s="27">
        <v>5</v>
      </c>
      <c r="K39" s="27">
        <v>101</v>
      </c>
      <c r="L39" s="27">
        <v>13020505</v>
      </c>
    </row>
    <row r="40" spans="2:12">
      <c r="B40" s="27">
        <v>5</v>
      </c>
      <c r="C40" s="27" t="s">
        <v>229</v>
      </c>
      <c r="D40" s="27" t="s">
        <v>230</v>
      </c>
      <c r="E40" s="27" t="s">
        <v>231</v>
      </c>
      <c r="F40" s="27">
        <v>10986</v>
      </c>
      <c r="G40" s="27" t="s">
        <v>270</v>
      </c>
      <c r="H40" s="28">
        <v>664350</v>
      </c>
      <c r="I40" s="27">
        <v>1</v>
      </c>
      <c r="J40" s="27">
        <v>5</v>
      </c>
      <c r="K40" s="27">
        <v>101</v>
      </c>
      <c r="L40" s="27">
        <v>13020505</v>
      </c>
    </row>
    <row r="41" spans="2:12">
      <c r="B41" s="27">
        <v>5</v>
      </c>
      <c r="C41" s="27" t="s">
        <v>229</v>
      </c>
      <c r="D41" s="27" t="s">
        <v>230</v>
      </c>
      <c r="E41" s="27" t="s">
        <v>231</v>
      </c>
      <c r="F41" s="27">
        <v>10987</v>
      </c>
      <c r="G41" s="27" t="s">
        <v>271</v>
      </c>
      <c r="H41" s="28">
        <v>2878848</v>
      </c>
      <c r="I41" s="27">
        <v>1</v>
      </c>
      <c r="J41" s="27">
        <v>5</v>
      </c>
      <c r="K41" s="27">
        <v>101</v>
      </c>
      <c r="L41" s="27">
        <v>13020505</v>
      </c>
    </row>
    <row r="42" spans="2:12">
      <c r="B42" s="27">
        <v>5</v>
      </c>
      <c r="C42" s="27" t="s">
        <v>229</v>
      </c>
      <c r="D42" s="27" t="s">
        <v>230</v>
      </c>
      <c r="E42" s="27" t="s">
        <v>231</v>
      </c>
      <c r="F42" s="27">
        <v>10988</v>
      </c>
      <c r="G42" s="27" t="s">
        <v>272</v>
      </c>
      <c r="H42" s="28">
        <v>66528</v>
      </c>
      <c r="I42" s="27">
        <v>1</v>
      </c>
      <c r="J42" s="27">
        <v>5</v>
      </c>
      <c r="K42" s="27">
        <v>101</v>
      </c>
      <c r="L42" s="27">
        <v>13020505</v>
      </c>
    </row>
    <row r="43" spans="2:12">
      <c r="B43" s="27">
        <v>5</v>
      </c>
      <c r="C43" s="27" t="s">
        <v>229</v>
      </c>
      <c r="D43" s="27" t="s">
        <v>230</v>
      </c>
      <c r="E43" s="27" t="s">
        <v>231</v>
      </c>
      <c r="F43" s="27">
        <v>11508</v>
      </c>
      <c r="G43" s="27" t="s">
        <v>273</v>
      </c>
      <c r="H43" s="28">
        <v>66528</v>
      </c>
      <c r="I43" s="27">
        <v>1</v>
      </c>
      <c r="J43" s="27">
        <v>5</v>
      </c>
      <c r="K43" s="27">
        <v>101</v>
      </c>
      <c r="L43" s="27">
        <v>13020505</v>
      </c>
    </row>
    <row r="44" spans="2:12">
      <c r="B44" s="27">
        <v>5</v>
      </c>
      <c r="C44" s="27" t="s">
        <v>229</v>
      </c>
      <c r="D44" s="27" t="s">
        <v>230</v>
      </c>
      <c r="E44" s="27" t="s">
        <v>231</v>
      </c>
      <c r="F44" s="27">
        <v>11519</v>
      </c>
      <c r="G44" s="27" t="s">
        <v>274</v>
      </c>
      <c r="H44" s="28">
        <v>2878848</v>
      </c>
      <c r="I44" s="27">
        <v>1</v>
      </c>
      <c r="J44" s="27">
        <v>5</v>
      </c>
      <c r="K44" s="27">
        <v>101</v>
      </c>
      <c r="L44" s="27">
        <v>13020505</v>
      </c>
    </row>
    <row r="45" spans="2:12">
      <c r="B45" s="27">
        <v>5</v>
      </c>
      <c r="C45" s="27" t="s">
        <v>229</v>
      </c>
      <c r="D45" s="27" t="s">
        <v>230</v>
      </c>
      <c r="E45" s="27" t="s">
        <v>231</v>
      </c>
      <c r="F45" s="27">
        <v>12029</v>
      </c>
      <c r="G45" s="27" t="s">
        <v>275</v>
      </c>
      <c r="H45" s="28">
        <v>2878848</v>
      </c>
      <c r="I45" s="27">
        <v>1</v>
      </c>
      <c r="J45" s="27">
        <v>5</v>
      </c>
      <c r="K45" s="27">
        <v>101</v>
      </c>
      <c r="L45" s="27">
        <v>13020505</v>
      </c>
    </row>
    <row r="46" spans="2:12">
      <c r="B46" s="27">
        <v>5</v>
      </c>
      <c r="C46" s="27" t="s">
        <v>229</v>
      </c>
      <c r="D46" s="27" t="s">
        <v>230</v>
      </c>
      <c r="E46" s="27" t="s">
        <v>231</v>
      </c>
      <c r="F46" s="27">
        <v>12608</v>
      </c>
      <c r="G46" s="27" t="s">
        <v>728</v>
      </c>
      <c r="H46" s="28">
        <v>66528</v>
      </c>
      <c r="I46" s="27">
        <v>1</v>
      </c>
      <c r="J46" s="27">
        <v>5</v>
      </c>
      <c r="K46" s="27">
        <v>101</v>
      </c>
      <c r="L46" s="27">
        <v>13020505</v>
      </c>
    </row>
    <row r="47" spans="2:12">
      <c r="B47" s="27">
        <v>5</v>
      </c>
      <c r="C47" s="27" t="s">
        <v>229</v>
      </c>
      <c r="D47" s="27" t="s">
        <v>230</v>
      </c>
      <c r="E47" s="27" t="s">
        <v>231</v>
      </c>
      <c r="F47" s="27">
        <v>12609</v>
      </c>
      <c r="G47" s="27" t="s">
        <v>729</v>
      </c>
      <c r="H47" s="28">
        <v>2878848</v>
      </c>
      <c r="I47" s="27">
        <v>1</v>
      </c>
      <c r="J47" s="27">
        <v>5</v>
      </c>
      <c r="K47" s="27">
        <v>101</v>
      </c>
      <c r="L47" s="27">
        <v>13020505</v>
      </c>
    </row>
    <row r="48" spans="2:12">
      <c r="B48" s="27">
        <v>5</v>
      </c>
      <c r="C48" s="27" t="s">
        <v>229</v>
      </c>
      <c r="D48" s="27" t="s">
        <v>230</v>
      </c>
      <c r="E48" s="27" t="s">
        <v>231</v>
      </c>
      <c r="F48" s="27">
        <v>13129</v>
      </c>
      <c r="G48" s="27" t="s">
        <v>778</v>
      </c>
      <c r="H48" s="28">
        <v>66528</v>
      </c>
      <c r="I48" s="27">
        <v>1</v>
      </c>
      <c r="J48" s="27">
        <v>5</v>
      </c>
      <c r="K48" s="27">
        <v>101</v>
      </c>
      <c r="L48" s="27">
        <v>13020505</v>
      </c>
    </row>
    <row r="49" spans="1:12">
      <c r="B49" s="27">
        <v>5</v>
      </c>
      <c r="C49" s="27" t="s">
        <v>229</v>
      </c>
      <c r="D49" s="27" t="s">
        <v>230</v>
      </c>
      <c r="E49" s="27" t="s">
        <v>231</v>
      </c>
      <c r="F49" s="27">
        <v>13130</v>
      </c>
      <c r="G49" s="27" t="s">
        <v>779</v>
      </c>
      <c r="H49" s="28">
        <v>2878848</v>
      </c>
      <c r="I49" s="27">
        <v>1</v>
      </c>
      <c r="J49" s="27">
        <v>5</v>
      </c>
      <c r="K49" s="27">
        <v>101</v>
      </c>
      <c r="L49" s="27">
        <v>13020505</v>
      </c>
    </row>
    <row r="50" spans="1:12">
      <c r="B50" s="27">
        <v>5</v>
      </c>
      <c r="C50" s="27" t="s">
        <v>229</v>
      </c>
      <c r="D50" s="27" t="s">
        <v>230</v>
      </c>
      <c r="E50" s="27" t="s">
        <v>231</v>
      </c>
      <c r="F50" s="27">
        <v>13140</v>
      </c>
      <c r="G50" s="27" t="s">
        <v>780</v>
      </c>
      <c r="H50" s="28">
        <v>62028</v>
      </c>
      <c r="I50" s="27">
        <v>1</v>
      </c>
      <c r="J50" s="27">
        <v>5</v>
      </c>
      <c r="K50" s="27">
        <v>101</v>
      </c>
      <c r="L50" s="27">
        <v>13020505</v>
      </c>
    </row>
    <row r="51" spans="1:12">
      <c r="B51" s="27">
        <v>5</v>
      </c>
      <c r="C51" s="27" t="s">
        <v>229</v>
      </c>
      <c r="D51" s="27" t="s">
        <v>230</v>
      </c>
      <c r="E51" s="27" t="s">
        <v>231</v>
      </c>
      <c r="F51" s="27">
        <v>1868</v>
      </c>
      <c r="G51" s="27" t="s">
        <v>277</v>
      </c>
      <c r="H51" s="28">
        <v>2380000</v>
      </c>
      <c r="I51" s="27">
        <v>1</v>
      </c>
      <c r="J51" s="27">
        <v>5</v>
      </c>
      <c r="K51" s="27">
        <v>101</v>
      </c>
      <c r="L51" s="27">
        <v>13020605</v>
      </c>
    </row>
    <row r="52" spans="1:12">
      <c r="A52" s="25"/>
      <c r="B52" s="27">
        <v>5</v>
      </c>
      <c r="C52" s="27" t="s">
        <v>229</v>
      </c>
      <c r="D52" s="27" t="s">
        <v>230</v>
      </c>
      <c r="E52" s="27" t="s">
        <v>231</v>
      </c>
      <c r="F52" s="27">
        <v>2972</v>
      </c>
      <c r="G52" s="27" t="s">
        <v>278</v>
      </c>
      <c r="H52" s="28">
        <v>420000</v>
      </c>
      <c r="I52" s="27">
        <v>1</v>
      </c>
      <c r="J52" s="27">
        <v>5</v>
      </c>
      <c r="K52" s="27">
        <v>101</v>
      </c>
      <c r="L52" s="27">
        <v>13020605</v>
      </c>
    </row>
    <row r="53" spans="1:12">
      <c r="A53" s="25"/>
      <c r="B53" s="27">
        <v>5</v>
      </c>
      <c r="C53" s="27" t="s">
        <v>229</v>
      </c>
      <c r="D53" s="27" t="s">
        <v>230</v>
      </c>
      <c r="E53" s="27" t="s">
        <v>231</v>
      </c>
      <c r="F53" s="27">
        <v>3410</v>
      </c>
      <c r="G53" s="27" t="s">
        <v>279</v>
      </c>
      <c r="H53" s="28">
        <v>285600</v>
      </c>
      <c r="I53" s="27">
        <v>1</v>
      </c>
      <c r="J53" s="27">
        <v>5</v>
      </c>
      <c r="K53" s="27">
        <v>101</v>
      </c>
      <c r="L53" s="27">
        <v>13020605</v>
      </c>
    </row>
    <row r="54" spans="1:12">
      <c r="A54" s="25"/>
      <c r="B54" s="27">
        <v>5</v>
      </c>
      <c r="C54" s="27" t="s">
        <v>229</v>
      </c>
      <c r="D54" s="27" t="s">
        <v>230</v>
      </c>
      <c r="E54" s="27" t="s">
        <v>231</v>
      </c>
      <c r="F54" s="27">
        <v>5330</v>
      </c>
      <c r="G54" s="27" t="s">
        <v>280</v>
      </c>
      <c r="H54" s="28">
        <v>205046</v>
      </c>
      <c r="I54" s="27">
        <v>1</v>
      </c>
      <c r="J54" s="27">
        <v>5</v>
      </c>
      <c r="K54" s="27">
        <v>101</v>
      </c>
      <c r="L54" s="27">
        <v>13020605</v>
      </c>
    </row>
    <row r="55" spans="1:12">
      <c r="B55" s="27">
        <v>5</v>
      </c>
      <c r="C55" s="27" t="s">
        <v>229</v>
      </c>
      <c r="D55" s="27" t="s">
        <v>230</v>
      </c>
      <c r="E55" s="27" t="s">
        <v>231</v>
      </c>
      <c r="F55" s="27">
        <v>5767</v>
      </c>
      <c r="G55" s="27" t="s">
        <v>281</v>
      </c>
      <c r="H55" s="28">
        <v>5376000</v>
      </c>
      <c r="I55" s="27">
        <v>1</v>
      </c>
      <c r="J55" s="27">
        <v>5</v>
      </c>
      <c r="K55" s="27">
        <v>101</v>
      </c>
      <c r="L55" s="27">
        <v>13020605</v>
      </c>
    </row>
    <row r="56" spans="1:12">
      <c r="A56" s="25"/>
      <c r="B56" s="27">
        <v>5</v>
      </c>
      <c r="C56" s="27" t="s">
        <v>229</v>
      </c>
      <c r="D56" s="27" t="s">
        <v>230</v>
      </c>
      <c r="E56" s="27" t="s">
        <v>231</v>
      </c>
      <c r="F56" s="27">
        <v>6610</v>
      </c>
      <c r="G56" s="27" t="s">
        <v>282</v>
      </c>
      <c r="H56" s="28">
        <v>205046</v>
      </c>
      <c r="I56" s="27">
        <v>1</v>
      </c>
      <c r="J56" s="27">
        <v>5</v>
      </c>
      <c r="K56" s="27">
        <v>101</v>
      </c>
      <c r="L56" s="27">
        <v>13020605</v>
      </c>
    </row>
    <row r="57" spans="1:12">
      <c r="A57" s="25"/>
      <c r="B57" s="27">
        <v>5</v>
      </c>
      <c r="C57" s="27" t="s">
        <v>229</v>
      </c>
      <c r="D57" s="27" t="s">
        <v>230</v>
      </c>
      <c r="E57" s="27" t="s">
        <v>231</v>
      </c>
      <c r="F57" s="27">
        <v>6613</v>
      </c>
      <c r="G57" s="27" t="s">
        <v>283</v>
      </c>
      <c r="H57" s="28">
        <v>205046</v>
      </c>
      <c r="I57" s="27">
        <v>1</v>
      </c>
      <c r="J57" s="27">
        <v>5</v>
      </c>
      <c r="K57" s="27">
        <v>101</v>
      </c>
      <c r="L57" s="27">
        <v>13020605</v>
      </c>
    </row>
    <row r="58" spans="1:12">
      <c r="A58" s="25"/>
      <c r="B58" s="27">
        <v>5</v>
      </c>
      <c r="C58" s="27" t="s">
        <v>229</v>
      </c>
      <c r="D58" s="27" t="s">
        <v>230</v>
      </c>
      <c r="E58" s="27" t="s">
        <v>231</v>
      </c>
      <c r="F58" s="27">
        <v>6614</v>
      </c>
      <c r="G58" s="27" t="s">
        <v>284</v>
      </c>
      <c r="H58" s="28">
        <v>205046</v>
      </c>
      <c r="I58" s="27">
        <v>1</v>
      </c>
      <c r="J58" s="27">
        <v>5</v>
      </c>
      <c r="K58" s="27">
        <v>101</v>
      </c>
      <c r="L58" s="27">
        <v>13020605</v>
      </c>
    </row>
    <row r="59" spans="1:12">
      <c r="A59" s="25"/>
      <c r="B59" s="27">
        <v>5</v>
      </c>
      <c r="C59" s="27" t="s">
        <v>229</v>
      </c>
      <c r="D59" s="27" t="s">
        <v>230</v>
      </c>
      <c r="E59" s="27" t="s">
        <v>231</v>
      </c>
      <c r="F59" s="27">
        <v>7512</v>
      </c>
      <c r="G59" s="27" t="s">
        <v>285</v>
      </c>
      <c r="H59" s="28">
        <v>2327</v>
      </c>
      <c r="I59" s="27">
        <v>1</v>
      </c>
      <c r="J59" s="27">
        <v>5</v>
      </c>
      <c r="K59" s="27">
        <v>101</v>
      </c>
      <c r="L59" s="27">
        <v>13020605</v>
      </c>
    </row>
    <row r="60" spans="1:12">
      <c r="A60" s="25"/>
      <c r="B60" s="27">
        <v>5</v>
      </c>
      <c r="C60" s="27" t="s">
        <v>229</v>
      </c>
      <c r="D60" s="27" t="s">
        <v>230</v>
      </c>
      <c r="E60" s="27" t="s">
        <v>231</v>
      </c>
      <c r="F60" s="27">
        <v>7904</v>
      </c>
      <c r="G60" s="27" t="s">
        <v>286</v>
      </c>
      <c r="H60" s="28">
        <v>540916.92000000004</v>
      </c>
      <c r="I60" s="27">
        <v>1</v>
      </c>
      <c r="J60" s="27">
        <v>5</v>
      </c>
      <c r="K60" s="27">
        <v>101</v>
      </c>
      <c r="L60" s="27">
        <v>13020605</v>
      </c>
    </row>
    <row r="61" spans="1:12">
      <c r="B61" s="27">
        <v>5</v>
      </c>
      <c r="C61" s="27" t="s">
        <v>229</v>
      </c>
      <c r="D61" s="27" t="s">
        <v>230</v>
      </c>
      <c r="E61" s="27" t="s">
        <v>231</v>
      </c>
      <c r="F61" s="27">
        <v>8741</v>
      </c>
      <c r="G61" s="27" t="s">
        <v>287</v>
      </c>
      <c r="H61" s="28">
        <v>61600</v>
      </c>
      <c r="I61" s="27">
        <v>1</v>
      </c>
      <c r="J61" s="27">
        <v>5</v>
      </c>
      <c r="K61" s="27">
        <v>101</v>
      </c>
      <c r="L61" s="27">
        <v>13020605</v>
      </c>
    </row>
    <row r="62" spans="1:12">
      <c r="B62" s="27">
        <v>5</v>
      </c>
      <c r="C62" s="27" t="s">
        <v>229</v>
      </c>
      <c r="D62" s="27" t="s">
        <v>230</v>
      </c>
      <c r="E62" s="27" t="s">
        <v>231</v>
      </c>
      <c r="F62" s="27">
        <v>8742</v>
      </c>
      <c r="G62" s="27" t="s">
        <v>288</v>
      </c>
      <c r="H62" s="28">
        <v>61600</v>
      </c>
      <c r="I62" s="27">
        <v>1</v>
      </c>
      <c r="J62" s="27">
        <v>5</v>
      </c>
      <c r="K62" s="27">
        <v>101</v>
      </c>
      <c r="L62" s="27">
        <v>13020605</v>
      </c>
    </row>
    <row r="63" spans="1:12">
      <c r="B63" s="27">
        <v>5</v>
      </c>
      <c r="C63" s="27" t="s">
        <v>229</v>
      </c>
      <c r="D63" s="27" t="s">
        <v>230</v>
      </c>
      <c r="E63" s="27" t="s">
        <v>231</v>
      </c>
      <c r="F63" s="27">
        <v>8743</v>
      </c>
      <c r="G63" s="27" t="s">
        <v>289</v>
      </c>
      <c r="H63" s="28">
        <v>61600</v>
      </c>
      <c r="I63" s="27">
        <v>1</v>
      </c>
      <c r="J63" s="27">
        <v>5</v>
      </c>
      <c r="K63" s="27">
        <v>101</v>
      </c>
      <c r="L63" s="27">
        <v>13020605</v>
      </c>
    </row>
    <row r="64" spans="1:12">
      <c r="B64" s="27">
        <v>5</v>
      </c>
      <c r="C64" s="27" t="s">
        <v>229</v>
      </c>
      <c r="D64" s="27" t="s">
        <v>230</v>
      </c>
      <c r="E64" s="27" t="s">
        <v>231</v>
      </c>
      <c r="F64" s="27">
        <v>8744</v>
      </c>
      <c r="G64" s="27" t="s">
        <v>290</v>
      </c>
      <c r="H64" s="28">
        <v>61600</v>
      </c>
      <c r="I64" s="27">
        <v>1</v>
      </c>
      <c r="J64" s="27">
        <v>5</v>
      </c>
      <c r="K64" s="27">
        <v>101</v>
      </c>
      <c r="L64" s="27">
        <v>13020605</v>
      </c>
    </row>
    <row r="65" spans="2:12">
      <c r="B65" s="27">
        <v>5</v>
      </c>
      <c r="C65" s="27" t="s">
        <v>229</v>
      </c>
      <c r="D65" s="27" t="s">
        <v>230</v>
      </c>
      <c r="E65" s="27" t="s">
        <v>231</v>
      </c>
      <c r="F65" s="27">
        <v>8745</v>
      </c>
      <c r="G65" s="27" t="s">
        <v>291</v>
      </c>
      <c r="H65" s="28">
        <v>61600</v>
      </c>
      <c r="I65" s="27">
        <v>1</v>
      </c>
      <c r="J65" s="27">
        <v>5</v>
      </c>
      <c r="K65" s="27">
        <v>101</v>
      </c>
      <c r="L65" s="27">
        <v>13020605</v>
      </c>
    </row>
    <row r="66" spans="2:12">
      <c r="B66" s="27">
        <v>5</v>
      </c>
      <c r="C66" s="27" t="s">
        <v>229</v>
      </c>
      <c r="D66" s="27" t="s">
        <v>230</v>
      </c>
      <c r="E66" s="27" t="s">
        <v>231</v>
      </c>
      <c r="F66" s="27">
        <v>8746</v>
      </c>
      <c r="G66" s="27" t="s">
        <v>292</v>
      </c>
      <c r="H66" s="28">
        <v>61600</v>
      </c>
      <c r="I66" s="27">
        <v>1</v>
      </c>
      <c r="J66" s="27">
        <v>5</v>
      </c>
      <c r="K66" s="27">
        <v>101</v>
      </c>
      <c r="L66" s="27">
        <v>13020605</v>
      </c>
    </row>
    <row r="67" spans="2:12">
      <c r="B67" s="27">
        <v>5</v>
      </c>
      <c r="C67" s="27" t="s">
        <v>229</v>
      </c>
      <c r="D67" s="27" t="s">
        <v>230</v>
      </c>
      <c r="E67" s="27" t="s">
        <v>231</v>
      </c>
      <c r="F67" s="27">
        <v>8747</v>
      </c>
      <c r="G67" s="27" t="s">
        <v>293</v>
      </c>
      <c r="H67" s="28">
        <v>61600</v>
      </c>
      <c r="I67" s="27">
        <v>1</v>
      </c>
      <c r="J67" s="27">
        <v>5</v>
      </c>
      <c r="K67" s="27">
        <v>101</v>
      </c>
      <c r="L67" s="27">
        <v>13020605</v>
      </c>
    </row>
    <row r="68" spans="2:12">
      <c r="B68" s="27">
        <v>5</v>
      </c>
      <c r="C68" s="27" t="s">
        <v>229</v>
      </c>
      <c r="D68" s="27" t="s">
        <v>230</v>
      </c>
      <c r="E68" s="27" t="s">
        <v>231</v>
      </c>
      <c r="F68" s="27">
        <v>8748</v>
      </c>
      <c r="G68" s="27" t="s">
        <v>294</v>
      </c>
      <c r="H68" s="28">
        <v>61600</v>
      </c>
      <c r="I68" s="27">
        <v>1</v>
      </c>
      <c r="J68" s="27">
        <v>5</v>
      </c>
      <c r="K68" s="27">
        <v>101</v>
      </c>
      <c r="L68" s="27">
        <v>13020605</v>
      </c>
    </row>
    <row r="69" spans="2:12">
      <c r="B69" s="27">
        <v>5</v>
      </c>
      <c r="C69" s="27" t="s">
        <v>229</v>
      </c>
      <c r="D69" s="27" t="s">
        <v>230</v>
      </c>
      <c r="E69" s="27" t="s">
        <v>231</v>
      </c>
      <c r="F69" s="27">
        <v>8749</v>
      </c>
      <c r="G69" s="27" t="s">
        <v>295</v>
      </c>
      <c r="H69" s="28">
        <v>61600</v>
      </c>
      <c r="I69" s="27">
        <v>1</v>
      </c>
      <c r="J69" s="27">
        <v>5</v>
      </c>
      <c r="K69" s="27">
        <v>101</v>
      </c>
      <c r="L69" s="27">
        <v>13020605</v>
      </c>
    </row>
    <row r="70" spans="2:12">
      <c r="B70" s="27">
        <v>5</v>
      </c>
      <c r="C70" s="27" t="s">
        <v>229</v>
      </c>
      <c r="D70" s="27" t="s">
        <v>230</v>
      </c>
      <c r="E70" s="27" t="s">
        <v>231</v>
      </c>
      <c r="F70" s="27">
        <v>8750</v>
      </c>
      <c r="G70" s="27" t="s">
        <v>296</v>
      </c>
      <c r="H70" s="28">
        <v>61600</v>
      </c>
      <c r="I70" s="27">
        <v>1</v>
      </c>
      <c r="J70" s="27">
        <v>5</v>
      </c>
      <c r="K70" s="27">
        <v>101</v>
      </c>
      <c r="L70" s="27">
        <v>13020605</v>
      </c>
    </row>
    <row r="71" spans="2:12">
      <c r="B71" s="27">
        <v>5</v>
      </c>
      <c r="C71" s="27" t="s">
        <v>229</v>
      </c>
      <c r="D71" s="27" t="s">
        <v>230</v>
      </c>
      <c r="E71" s="27" t="s">
        <v>231</v>
      </c>
      <c r="F71" s="27">
        <v>8751</v>
      </c>
      <c r="G71" s="27" t="s">
        <v>297</v>
      </c>
      <c r="H71" s="28">
        <v>2665600</v>
      </c>
      <c r="I71" s="27">
        <v>1</v>
      </c>
      <c r="J71" s="27">
        <v>5</v>
      </c>
      <c r="K71" s="27">
        <v>101</v>
      </c>
      <c r="L71" s="27">
        <v>13020605</v>
      </c>
    </row>
    <row r="72" spans="2:12">
      <c r="B72" s="27">
        <v>5</v>
      </c>
      <c r="C72" s="27" t="s">
        <v>229</v>
      </c>
      <c r="D72" s="27" t="s">
        <v>230</v>
      </c>
      <c r="E72" s="27" t="s">
        <v>231</v>
      </c>
      <c r="F72" s="27">
        <v>8752</v>
      </c>
      <c r="G72" s="27" t="s">
        <v>298</v>
      </c>
      <c r="H72" s="28">
        <v>2665600</v>
      </c>
      <c r="I72" s="27">
        <v>1</v>
      </c>
      <c r="J72" s="27">
        <v>5</v>
      </c>
      <c r="K72" s="27">
        <v>101</v>
      </c>
      <c r="L72" s="27">
        <v>13020605</v>
      </c>
    </row>
    <row r="73" spans="2:12">
      <c r="B73" s="27">
        <v>5</v>
      </c>
      <c r="C73" s="27" t="s">
        <v>229</v>
      </c>
      <c r="D73" s="27" t="s">
        <v>230</v>
      </c>
      <c r="E73" s="27" t="s">
        <v>231</v>
      </c>
      <c r="F73" s="27">
        <v>8753</v>
      </c>
      <c r="G73" s="27" t="s">
        <v>299</v>
      </c>
      <c r="H73" s="28">
        <v>2665600</v>
      </c>
      <c r="I73" s="27">
        <v>1</v>
      </c>
      <c r="J73" s="27">
        <v>5</v>
      </c>
      <c r="K73" s="27">
        <v>101</v>
      </c>
      <c r="L73" s="27">
        <v>13020605</v>
      </c>
    </row>
    <row r="74" spans="2:12">
      <c r="B74" s="27">
        <v>5</v>
      </c>
      <c r="C74" s="27" t="s">
        <v>229</v>
      </c>
      <c r="D74" s="27" t="s">
        <v>230</v>
      </c>
      <c r="E74" s="27" t="s">
        <v>231</v>
      </c>
      <c r="F74" s="27">
        <v>8754</v>
      </c>
      <c r="G74" s="27" t="s">
        <v>300</v>
      </c>
      <c r="H74" s="28">
        <v>2665600</v>
      </c>
      <c r="I74" s="27">
        <v>1</v>
      </c>
      <c r="J74" s="27">
        <v>5</v>
      </c>
      <c r="K74" s="27">
        <v>101</v>
      </c>
      <c r="L74" s="27">
        <v>13020605</v>
      </c>
    </row>
    <row r="75" spans="2:12">
      <c r="B75" s="27">
        <v>5</v>
      </c>
      <c r="C75" s="27" t="s">
        <v>229</v>
      </c>
      <c r="D75" s="27" t="s">
        <v>230</v>
      </c>
      <c r="E75" s="27" t="s">
        <v>231</v>
      </c>
      <c r="F75" s="27">
        <v>8755</v>
      </c>
      <c r="G75" s="27" t="s">
        <v>301</v>
      </c>
      <c r="H75" s="28">
        <v>2665600</v>
      </c>
      <c r="I75" s="27">
        <v>1</v>
      </c>
      <c r="J75" s="27">
        <v>5</v>
      </c>
      <c r="K75" s="27">
        <v>101</v>
      </c>
      <c r="L75" s="27">
        <v>13020605</v>
      </c>
    </row>
    <row r="76" spans="2:12">
      <c r="B76" s="27">
        <v>5</v>
      </c>
      <c r="C76" s="27" t="s">
        <v>229</v>
      </c>
      <c r="D76" s="27" t="s">
        <v>230</v>
      </c>
      <c r="E76" s="27" t="s">
        <v>231</v>
      </c>
      <c r="F76" s="27">
        <v>8756</v>
      </c>
      <c r="G76" s="27" t="s">
        <v>302</v>
      </c>
      <c r="H76" s="28">
        <v>2665600</v>
      </c>
      <c r="I76" s="27">
        <v>1</v>
      </c>
      <c r="J76" s="27">
        <v>5</v>
      </c>
      <c r="K76" s="27">
        <v>101</v>
      </c>
      <c r="L76" s="27">
        <v>13020605</v>
      </c>
    </row>
    <row r="77" spans="2:12">
      <c r="B77" s="27">
        <v>5</v>
      </c>
      <c r="C77" s="27" t="s">
        <v>229</v>
      </c>
      <c r="D77" s="27" t="s">
        <v>230</v>
      </c>
      <c r="E77" s="27" t="s">
        <v>231</v>
      </c>
      <c r="F77" s="27">
        <v>8757</v>
      </c>
      <c r="G77" s="27" t="s">
        <v>303</v>
      </c>
      <c r="H77" s="28">
        <v>2665600</v>
      </c>
      <c r="I77" s="27">
        <v>1</v>
      </c>
      <c r="J77" s="27">
        <v>5</v>
      </c>
      <c r="K77" s="27">
        <v>101</v>
      </c>
      <c r="L77" s="27">
        <v>13020605</v>
      </c>
    </row>
    <row r="78" spans="2:12">
      <c r="B78" s="27">
        <v>5</v>
      </c>
      <c r="C78" s="27" t="s">
        <v>229</v>
      </c>
      <c r="D78" s="27" t="s">
        <v>230</v>
      </c>
      <c r="E78" s="27" t="s">
        <v>231</v>
      </c>
      <c r="F78" s="27">
        <v>8758</v>
      </c>
      <c r="G78" s="27" t="s">
        <v>304</v>
      </c>
      <c r="H78" s="28">
        <v>2665600</v>
      </c>
      <c r="I78" s="27">
        <v>1</v>
      </c>
      <c r="J78" s="27">
        <v>5</v>
      </c>
      <c r="K78" s="27">
        <v>101</v>
      </c>
      <c r="L78" s="27">
        <v>13020605</v>
      </c>
    </row>
    <row r="79" spans="2:12">
      <c r="B79" s="27">
        <v>5</v>
      </c>
      <c r="C79" s="27" t="s">
        <v>229</v>
      </c>
      <c r="D79" s="27" t="s">
        <v>230</v>
      </c>
      <c r="E79" s="27" t="s">
        <v>231</v>
      </c>
      <c r="F79" s="27">
        <v>8759</v>
      </c>
      <c r="G79" s="27" t="s">
        <v>305</v>
      </c>
      <c r="H79" s="28">
        <v>2665600</v>
      </c>
      <c r="I79" s="27">
        <v>1</v>
      </c>
      <c r="J79" s="27">
        <v>5</v>
      </c>
      <c r="K79" s="27">
        <v>101</v>
      </c>
      <c r="L79" s="27">
        <v>13020605</v>
      </c>
    </row>
    <row r="80" spans="2:12">
      <c r="B80" s="27">
        <v>5</v>
      </c>
      <c r="C80" s="27" t="s">
        <v>229</v>
      </c>
      <c r="D80" s="27" t="s">
        <v>230</v>
      </c>
      <c r="E80" s="27" t="s">
        <v>231</v>
      </c>
      <c r="F80" s="27">
        <v>10083</v>
      </c>
      <c r="G80" s="27" t="s">
        <v>306</v>
      </c>
      <c r="H80" s="28">
        <v>1451520</v>
      </c>
      <c r="I80" s="27">
        <v>1</v>
      </c>
      <c r="J80" s="27">
        <v>5</v>
      </c>
      <c r="K80" s="27">
        <v>101</v>
      </c>
      <c r="L80" s="27">
        <v>13020605</v>
      </c>
    </row>
    <row r="81" spans="1:12">
      <c r="A81" s="25"/>
      <c r="B81" s="27">
        <v>5</v>
      </c>
      <c r="C81" s="27" t="s">
        <v>229</v>
      </c>
      <c r="D81" s="27" t="s">
        <v>230</v>
      </c>
      <c r="E81" s="27" t="s">
        <v>231</v>
      </c>
      <c r="F81" s="27">
        <v>10515</v>
      </c>
      <c r="G81" s="27" t="s">
        <v>307</v>
      </c>
      <c r="H81" s="28">
        <v>57577</v>
      </c>
      <c r="I81" s="27">
        <v>1</v>
      </c>
      <c r="J81" s="27">
        <v>5</v>
      </c>
      <c r="K81" s="27">
        <v>101</v>
      </c>
      <c r="L81" s="27">
        <v>13020605</v>
      </c>
    </row>
    <row r="82" spans="1:12">
      <c r="A82" s="25"/>
      <c r="B82" s="27">
        <v>5</v>
      </c>
      <c r="C82" s="27" t="s">
        <v>229</v>
      </c>
      <c r="D82" s="27" t="s">
        <v>230</v>
      </c>
      <c r="E82" s="27" t="s">
        <v>231</v>
      </c>
      <c r="F82" s="27">
        <v>10518</v>
      </c>
      <c r="G82" s="27" t="s">
        <v>308</v>
      </c>
      <c r="H82" s="28">
        <v>57577</v>
      </c>
      <c r="I82" s="27">
        <v>1</v>
      </c>
      <c r="J82" s="27">
        <v>5</v>
      </c>
      <c r="K82" s="27">
        <v>101</v>
      </c>
      <c r="L82" s="27">
        <v>13020605</v>
      </c>
    </row>
    <row r="83" spans="1:12">
      <c r="A83" s="25"/>
      <c r="B83" s="27">
        <v>5</v>
      </c>
      <c r="C83" s="27" t="s">
        <v>229</v>
      </c>
      <c r="D83" s="27" t="s">
        <v>230</v>
      </c>
      <c r="E83" s="27" t="s">
        <v>231</v>
      </c>
      <c r="F83" s="27">
        <v>10519</v>
      </c>
      <c r="G83" s="27" t="s">
        <v>309</v>
      </c>
      <c r="H83" s="28">
        <v>57577</v>
      </c>
      <c r="I83" s="27">
        <v>1</v>
      </c>
      <c r="J83" s="27">
        <v>5</v>
      </c>
      <c r="K83" s="27">
        <v>101</v>
      </c>
      <c r="L83" s="27">
        <v>13020605</v>
      </c>
    </row>
    <row r="84" spans="1:12">
      <c r="A84" s="25"/>
      <c r="B84" s="27">
        <v>5</v>
      </c>
      <c r="C84" s="27" t="s">
        <v>229</v>
      </c>
      <c r="D84" s="27" t="s">
        <v>230</v>
      </c>
      <c r="E84" s="27" t="s">
        <v>231</v>
      </c>
      <c r="F84" s="27">
        <v>10523</v>
      </c>
      <c r="G84" s="27" t="s">
        <v>310</v>
      </c>
      <c r="H84" s="28">
        <v>57577</v>
      </c>
      <c r="I84" s="27">
        <v>1</v>
      </c>
      <c r="J84" s="27">
        <v>5</v>
      </c>
      <c r="K84" s="27">
        <v>101</v>
      </c>
      <c r="L84" s="27">
        <v>13020605</v>
      </c>
    </row>
    <row r="85" spans="1:12">
      <c r="A85" s="25"/>
      <c r="B85" s="27">
        <v>5</v>
      </c>
      <c r="C85" s="27" t="s">
        <v>229</v>
      </c>
      <c r="D85" s="27" t="s">
        <v>230</v>
      </c>
      <c r="E85" s="27" t="s">
        <v>231</v>
      </c>
      <c r="F85" s="27">
        <v>10526</v>
      </c>
      <c r="G85" s="27" t="s">
        <v>311</v>
      </c>
      <c r="H85" s="28">
        <v>57577</v>
      </c>
      <c r="I85" s="27">
        <v>1</v>
      </c>
      <c r="J85" s="27">
        <v>5</v>
      </c>
      <c r="K85" s="27">
        <v>101</v>
      </c>
      <c r="L85" s="27">
        <v>13020605</v>
      </c>
    </row>
    <row r="86" spans="1:12">
      <c r="A86" s="25"/>
      <c r="B86" s="27">
        <v>5</v>
      </c>
      <c r="C86" s="27" t="s">
        <v>229</v>
      </c>
      <c r="D86" s="27" t="s">
        <v>230</v>
      </c>
      <c r="E86" s="27" t="s">
        <v>231</v>
      </c>
      <c r="F86" s="27">
        <v>10528</v>
      </c>
      <c r="G86" s="27" t="s">
        <v>312</v>
      </c>
      <c r="H86" s="28">
        <v>57577</v>
      </c>
      <c r="I86" s="27">
        <v>1</v>
      </c>
      <c r="J86" s="27">
        <v>5</v>
      </c>
      <c r="K86" s="27">
        <v>101</v>
      </c>
      <c r="L86" s="27">
        <v>13020605</v>
      </c>
    </row>
    <row r="87" spans="1:12">
      <c r="A87" s="25"/>
      <c r="B87" s="27">
        <v>5</v>
      </c>
      <c r="C87" s="27" t="s">
        <v>229</v>
      </c>
      <c r="D87" s="27" t="s">
        <v>230</v>
      </c>
      <c r="E87" s="27" t="s">
        <v>231</v>
      </c>
      <c r="F87" s="27">
        <v>10530</v>
      </c>
      <c r="G87" s="27" t="s">
        <v>313</v>
      </c>
      <c r="H87" s="28">
        <v>57577</v>
      </c>
      <c r="I87" s="27">
        <v>1</v>
      </c>
      <c r="J87" s="27">
        <v>5</v>
      </c>
      <c r="K87" s="27">
        <v>101</v>
      </c>
      <c r="L87" s="27">
        <v>13020605</v>
      </c>
    </row>
    <row r="88" spans="1:12">
      <c r="A88" s="25"/>
      <c r="B88" s="27">
        <v>5</v>
      </c>
      <c r="C88" s="27" t="s">
        <v>229</v>
      </c>
      <c r="D88" s="27" t="s">
        <v>230</v>
      </c>
      <c r="E88" s="27" t="s">
        <v>231</v>
      </c>
      <c r="F88" s="27">
        <v>10540</v>
      </c>
      <c r="G88" s="27" t="s">
        <v>314</v>
      </c>
      <c r="H88" s="28">
        <v>62006</v>
      </c>
      <c r="I88" s="27">
        <v>1</v>
      </c>
      <c r="J88" s="27">
        <v>5</v>
      </c>
      <c r="K88" s="27">
        <v>101</v>
      </c>
      <c r="L88" s="27">
        <v>13020605</v>
      </c>
    </row>
    <row r="89" spans="1:12">
      <c r="B89" s="27">
        <v>5</v>
      </c>
      <c r="C89" s="27" t="s">
        <v>229</v>
      </c>
      <c r="D89" s="27" t="s">
        <v>230</v>
      </c>
      <c r="E89" s="27" t="s">
        <v>231</v>
      </c>
      <c r="F89" s="27">
        <v>12082</v>
      </c>
      <c r="G89" s="27" t="s">
        <v>315</v>
      </c>
      <c r="H89" s="28">
        <v>2878848</v>
      </c>
      <c r="I89" s="27">
        <v>1</v>
      </c>
      <c r="J89" s="27">
        <v>5</v>
      </c>
      <c r="K89" s="27">
        <v>101</v>
      </c>
      <c r="L89" s="27">
        <v>13020605</v>
      </c>
    </row>
    <row r="90" spans="1:12">
      <c r="B90" s="27">
        <v>5</v>
      </c>
      <c r="C90" s="27" t="s">
        <v>229</v>
      </c>
      <c r="D90" s="27" t="s">
        <v>230</v>
      </c>
      <c r="E90" s="27" t="s">
        <v>231</v>
      </c>
      <c r="F90" s="27">
        <v>12592</v>
      </c>
      <c r="G90" s="27" t="s">
        <v>730</v>
      </c>
      <c r="H90" s="28">
        <v>66528</v>
      </c>
      <c r="I90" s="27">
        <v>1</v>
      </c>
      <c r="J90" s="27">
        <v>5</v>
      </c>
      <c r="K90" s="27">
        <v>101</v>
      </c>
      <c r="L90" s="27">
        <v>13020605</v>
      </c>
    </row>
    <row r="91" spans="1:12">
      <c r="B91" s="27">
        <v>5</v>
      </c>
      <c r="C91" s="27" t="s">
        <v>229</v>
      </c>
      <c r="D91" s="27" t="s">
        <v>230</v>
      </c>
      <c r="E91" s="27" t="s">
        <v>231</v>
      </c>
      <c r="F91" s="27">
        <v>12594</v>
      </c>
      <c r="G91" s="27" t="s">
        <v>731</v>
      </c>
      <c r="H91" s="28">
        <v>66528</v>
      </c>
      <c r="I91" s="27">
        <v>1</v>
      </c>
      <c r="J91" s="27">
        <v>5</v>
      </c>
      <c r="K91" s="27">
        <v>101</v>
      </c>
      <c r="L91" s="27">
        <v>13020605</v>
      </c>
    </row>
    <row r="92" spans="1:12">
      <c r="B92" s="27">
        <v>5</v>
      </c>
      <c r="C92" s="27" t="s">
        <v>229</v>
      </c>
      <c r="D92" s="27" t="s">
        <v>230</v>
      </c>
      <c r="E92" s="27" t="s">
        <v>231</v>
      </c>
      <c r="F92" s="27">
        <v>12595</v>
      </c>
      <c r="G92" s="27" t="s">
        <v>732</v>
      </c>
      <c r="H92" s="28">
        <v>66528</v>
      </c>
      <c r="I92" s="27">
        <v>1</v>
      </c>
      <c r="J92" s="27">
        <v>5</v>
      </c>
      <c r="K92" s="27">
        <v>101</v>
      </c>
      <c r="L92" s="27">
        <v>13020605</v>
      </c>
    </row>
    <row r="93" spans="1:12">
      <c r="B93" s="27">
        <v>5</v>
      </c>
      <c r="C93" s="27" t="s">
        <v>229</v>
      </c>
      <c r="D93" s="27" t="s">
        <v>230</v>
      </c>
      <c r="E93" s="27" t="s">
        <v>231</v>
      </c>
      <c r="F93" s="27">
        <v>12596</v>
      </c>
      <c r="G93" s="27" t="s">
        <v>733</v>
      </c>
      <c r="H93" s="28">
        <v>66528</v>
      </c>
      <c r="I93" s="27">
        <v>1</v>
      </c>
      <c r="J93" s="27">
        <v>5</v>
      </c>
      <c r="K93" s="27">
        <v>101</v>
      </c>
      <c r="L93" s="27">
        <v>13020605</v>
      </c>
    </row>
    <row r="94" spans="1:12">
      <c r="B94" s="27">
        <v>5</v>
      </c>
      <c r="C94" s="27" t="s">
        <v>229</v>
      </c>
      <c r="D94" s="27" t="s">
        <v>230</v>
      </c>
      <c r="E94" s="27" t="s">
        <v>231</v>
      </c>
      <c r="F94" s="27">
        <v>12597</v>
      </c>
      <c r="G94" s="27" t="s">
        <v>734</v>
      </c>
      <c r="H94" s="28">
        <v>66528</v>
      </c>
      <c r="I94" s="27">
        <v>1</v>
      </c>
      <c r="J94" s="27">
        <v>5</v>
      </c>
      <c r="K94" s="27">
        <v>101</v>
      </c>
      <c r="L94" s="27">
        <v>13020605</v>
      </c>
    </row>
    <row r="95" spans="1:12">
      <c r="B95" s="27">
        <v>5</v>
      </c>
      <c r="C95" s="27" t="s">
        <v>229</v>
      </c>
      <c r="D95" s="27" t="s">
        <v>230</v>
      </c>
      <c r="E95" s="27" t="s">
        <v>231</v>
      </c>
      <c r="F95" s="27">
        <v>12598</v>
      </c>
      <c r="G95" s="27" t="s">
        <v>735</v>
      </c>
      <c r="H95" s="28">
        <v>2878848</v>
      </c>
      <c r="I95" s="27">
        <v>1</v>
      </c>
      <c r="J95" s="27">
        <v>5</v>
      </c>
      <c r="K95" s="27">
        <v>101</v>
      </c>
      <c r="L95" s="27">
        <v>13020605</v>
      </c>
    </row>
    <row r="96" spans="1:12">
      <c r="B96" s="27">
        <v>5</v>
      </c>
      <c r="C96" s="27" t="s">
        <v>229</v>
      </c>
      <c r="D96" s="27" t="s">
        <v>230</v>
      </c>
      <c r="E96" s="27" t="s">
        <v>231</v>
      </c>
      <c r="F96" s="27">
        <v>12599</v>
      </c>
      <c r="G96" s="27" t="s">
        <v>736</v>
      </c>
      <c r="H96" s="28">
        <v>2878848</v>
      </c>
      <c r="I96" s="27">
        <v>1</v>
      </c>
      <c r="J96" s="27">
        <v>5</v>
      </c>
      <c r="K96" s="27">
        <v>101</v>
      </c>
      <c r="L96" s="27">
        <v>13020605</v>
      </c>
    </row>
    <row r="97" spans="2:12">
      <c r="B97" s="27">
        <v>5</v>
      </c>
      <c r="C97" s="27" t="s">
        <v>229</v>
      </c>
      <c r="D97" s="27" t="s">
        <v>230</v>
      </c>
      <c r="E97" s="27" t="s">
        <v>231</v>
      </c>
      <c r="F97" s="27">
        <v>12600</v>
      </c>
      <c r="G97" s="27" t="s">
        <v>737</v>
      </c>
      <c r="H97" s="28">
        <v>2878848</v>
      </c>
      <c r="I97" s="27">
        <v>1</v>
      </c>
      <c r="J97" s="27">
        <v>5</v>
      </c>
      <c r="K97" s="27">
        <v>101</v>
      </c>
      <c r="L97" s="27">
        <v>13020605</v>
      </c>
    </row>
    <row r="98" spans="2:12">
      <c r="B98" s="27">
        <v>5</v>
      </c>
      <c r="C98" s="27" t="s">
        <v>229</v>
      </c>
      <c r="D98" s="27" t="s">
        <v>230</v>
      </c>
      <c r="E98" s="27" t="s">
        <v>231</v>
      </c>
      <c r="F98" s="27">
        <v>12601</v>
      </c>
      <c r="G98" s="27" t="s">
        <v>738</v>
      </c>
      <c r="H98" s="28">
        <v>2878848</v>
      </c>
      <c r="I98" s="27">
        <v>1</v>
      </c>
      <c r="J98" s="27">
        <v>5</v>
      </c>
      <c r="K98" s="27">
        <v>101</v>
      </c>
      <c r="L98" s="27">
        <v>13020605</v>
      </c>
    </row>
    <row r="99" spans="2:12">
      <c r="B99" s="27">
        <v>5</v>
      </c>
      <c r="C99" s="27" t="s">
        <v>229</v>
      </c>
      <c r="D99" s="27" t="s">
        <v>230</v>
      </c>
      <c r="E99" s="27" t="s">
        <v>231</v>
      </c>
      <c r="F99" s="27">
        <v>12602</v>
      </c>
      <c r="G99" s="27" t="s">
        <v>739</v>
      </c>
      <c r="H99" s="28">
        <v>2878848</v>
      </c>
      <c r="I99" s="27">
        <v>1</v>
      </c>
      <c r="J99" s="27">
        <v>5</v>
      </c>
      <c r="K99" s="27">
        <v>101</v>
      </c>
      <c r="L99" s="27">
        <v>13020605</v>
      </c>
    </row>
    <row r="100" spans="2:12">
      <c r="B100" s="27">
        <v>5</v>
      </c>
      <c r="C100" s="27" t="s">
        <v>229</v>
      </c>
      <c r="D100" s="27" t="s">
        <v>230</v>
      </c>
      <c r="E100" s="27" t="s">
        <v>231</v>
      </c>
      <c r="F100" s="27">
        <v>12603</v>
      </c>
      <c r="G100" s="27" t="s">
        <v>740</v>
      </c>
      <c r="H100" s="28">
        <v>2878848</v>
      </c>
      <c r="I100" s="27">
        <v>1</v>
      </c>
      <c r="J100" s="27">
        <v>5</v>
      </c>
      <c r="K100" s="27">
        <v>101</v>
      </c>
      <c r="L100" s="27">
        <v>13020605</v>
      </c>
    </row>
    <row r="101" spans="2:12">
      <c r="B101" s="27">
        <v>5</v>
      </c>
      <c r="C101" s="27" t="s">
        <v>229</v>
      </c>
      <c r="D101" s="27" t="s">
        <v>230</v>
      </c>
      <c r="E101" s="27" t="s">
        <v>231</v>
      </c>
      <c r="F101" s="27">
        <v>12604</v>
      </c>
      <c r="G101" s="27" t="s">
        <v>741</v>
      </c>
      <c r="H101" s="28">
        <v>2878848</v>
      </c>
      <c r="I101" s="27">
        <v>1</v>
      </c>
      <c r="J101" s="27">
        <v>5</v>
      </c>
      <c r="K101" s="27">
        <v>101</v>
      </c>
      <c r="L101" s="27">
        <v>13020605</v>
      </c>
    </row>
    <row r="102" spans="2:12">
      <c r="B102" s="27">
        <v>5</v>
      </c>
      <c r="C102" s="27" t="s">
        <v>229</v>
      </c>
      <c r="D102" s="27" t="s">
        <v>230</v>
      </c>
      <c r="E102" s="27" t="s">
        <v>231</v>
      </c>
      <c r="F102" s="27">
        <v>12605</v>
      </c>
      <c r="G102" s="27" t="s">
        <v>742</v>
      </c>
      <c r="H102" s="28">
        <v>2878848</v>
      </c>
      <c r="I102" s="27">
        <v>1</v>
      </c>
      <c r="J102" s="27">
        <v>5</v>
      </c>
      <c r="K102" s="27">
        <v>101</v>
      </c>
      <c r="L102" s="27">
        <v>13020605</v>
      </c>
    </row>
    <row r="103" spans="2:12">
      <c r="B103" s="27">
        <v>5</v>
      </c>
      <c r="C103" s="27" t="s">
        <v>229</v>
      </c>
      <c r="D103" s="27" t="s">
        <v>230</v>
      </c>
      <c r="E103" s="27" t="s">
        <v>231</v>
      </c>
      <c r="F103" s="27">
        <v>12606</v>
      </c>
      <c r="G103" s="27" t="s">
        <v>743</v>
      </c>
      <c r="H103" s="28">
        <v>2878848</v>
      </c>
      <c r="I103" s="27">
        <v>1</v>
      </c>
      <c r="J103" s="27">
        <v>5</v>
      </c>
      <c r="K103" s="27">
        <v>101</v>
      </c>
      <c r="L103" s="27">
        <v>13020605</v>
      </c>
    </row>
    <row r="104" spans="2:12">
      <c r="B104" s="27">
        <v>5</v>
      </c>
      <c r="C104" s="27" t="s">
        <v>229</v>
      </c>
      <c r="D104" s="27" t="s">
        <v>230</v>
      </c>
      <c r="E104" s="27" t="s">
        <v>231</v>
      </c>
      <c r="F104" s="27">
        <v>12607</v>
      </c>
      <c r="G104" s="27" t="s">
        <v>744</v>
      </c>
      <c r="H104" s="28">
        <v>2878848</v>
      </c>
      <c r="I104" s="27">
        <v>1</v>
      </c>
      <c r="J104" s="27">
        <v>5</v>
      </c>
      <c r="K104" s="27">
        <v>101</v>
      </c>
      <c r="L104" s="27">
        <v>13020605</v>
      </c>
    </row>
    <row r="105" spans="2:12">
      <c r="B105" s="27">
        <v>5</v>
      </c>
      <c r="C105" s="27" t="s">
        <v>229</v>
      </c>
      <c r="D105" s="27" t="s">
        <v>230</v>
      </c>
      <c r="E105" s="27" t="s">
        <v>231</v>
      </c>
      <c r="F105" s="27">
        <v>13116</v>
      </c>
      <c r="G105" s="27" t="s">
        <v>781</v>
      </c>
      <c r="H105" s="28">
        <v>66528</v>
      </c>
      <c r="I105" s="27">
        <v>1</v>
      </c>
      <c r="J105" s="27">
        <v>5</v>
      </c>
      <c r="K105" s="27">
        <v>101</v>
      </c>
      <c r="L105" s="27">
        <v>13020605</v>
      </c>
    </row>
    <row r="106" spans="2:12">
      <c r="B106" s="27">
        <v>5</v>
      </c>
      <c r="C106" s="27" t="s">
        <v>229</v>
      </c>
      <c r="D106" s="27" t="s">
        <v>230</v>
      </c>
      <c r="E106" s="27" t="s">
        <v>231</v>
      </c>
      <c r="F106" s="27">
        <v>13117</v>
      </c>
      <c r="G106" s="27" t="s">
        <v>782</v>
      </c>
      <c r="H106" s="28">
        <v>66528</v>
      </c>
      <c r="I106" s="27">
        <v>1</v>
      </c>
      <c r="J106" s="27">
        <v>5</v>
      </c>
      <c r="K106" s="27">
        <v>101</v>
      </c>
      <c r="L106" s="27">
        <v>13020605</v>
      </c>
    </row>
    <row r="107" spans="2:12">
      <c r="B107" s="27">
        <v>5</v>
      </c>
      <c r="C107" s="27" t="s">
        <v>229</v>
      </c>
      <c r="D107" s="27" t="s">
        <v>230</v>
      </c>
      <c r="E107" s="27" t="s">
        <v>231</v>
      </c>
      <c r="F107" s="27">
        <v>13118</v>
      </c>
      <c r="G107" s="27" t="s">
        <v>783</v>
      </c>
      <c r="H107" s="28">
        <v>66528</v>
      </c>
      <c r="I107" s="27">
        <v>1</v>
      </c>
      <c r="J107" s="27">
        <v>5</v>
      </c>
      <c r="K107" s="27">
        <v>101</v>
      </c>
      <c r="L107" s="27">
        <v>13020605</v>
      </c>
    </row>
    <row r="108" spans="2:12">
      <c r="B108" s="27">
        <v>5</v>
      </c>
      <c r="C108" s="27" t="s">
        <v>229</v>
      </c>
      <c r="D108" s="27" t="s">
        <v>230</v>
      </c>
      <c r="E108" s="27" t="s">
        <v>231</v>
      </c>
      <c r="F108" s="27">
        <v>13119</v>
      </c>
      <c r="G108" s="27" t="s">
        <v>784</v>
      </c>
      <c r="H108" s="28">
        <v>66528</v>
      </c>
      <c r="I108" s="27">
        <v>1</v>
      </c>
      <c r="J108" s="27">
        <v>5</v>
      </c>
      <c r="K108" s="27">
        <v>101</v>
      </c>
      <c r="L108" s="27">
        <v>13020605</v>
      </c>
    </row>
    <row r="109" spans="2:12">
      <c r="B109" s="27">
        <v>5</v>
      </c>
      <c r="C109" s="27" t="s">
        <v>229</v>
      </c>
      <c r="D109" s="27" t="s">
        <v>230</v>
      </c>
      <c r="E109" s="27" t="s">
        <v>231</v>
      </c>
      <c r="F109" s="27">
        <v>13120</v>
      </c>
      <c r="G109" s="27" t="s">
        <v>785</v>
      </c>
      <c r="H109" s="28">
        <v>2878848</v>
      </c>
      <c r="I109" s="27">
        <v>1</v>
      </c>
      <c r="J109" s="27">
        <v>5</v>
      </c>
      <c r="K109" s="27">
        <v>101</v>
      </c>
      <c r="L109" s="27">
        <v>13020605</v>
      </c>
    </row>
    <row r="110" spans="2:12">
      <c r="B110" s="27">
        <v>5</v>
      </c>
      <c r="C110" s="27" t="s">
        <v>229</v>
      </c>
      <c r="D110" s="27" t="s">
        <v>230</v>
      </c>
      <c r="E110" s="27" t="s">
        <v>231</v>
      </c>
      <c r="F110" s="27">
        <v>13121</v>
      </c>
      <c r="G110" s="27" t="s">
        <v>786</v>
      </c>
      <c r="H110" s="28">
        <v>2878848</v>
      </c>
      <c r="I110" s="27">
        <v>1</v>
      </c>
      <c r="J110" s="27">
        <v>5</v>
      </c>
      <c r="K110" s="27">
        <v>101</v>
      </c>
      <c r="L110" s="27">
        <v>13020605</v>
      </c>
    </row>
    <row r="111" spans="2:12">
      <c r="B111" s="27">
        <v>5</v>
      </c>
      <c r="C111" s="27" t="s">
        <v>229</v>
      </c>
      <c r="D111" s="27" t="s">
        <v>230</v>
      </c>
      <c r="E111" s="27" t="s">
        <v>231</v>
      </c>
      <c r="F111" s="27">
        <v>13122</v>
      </c>
      <c r="G111" s="27" t="s">
        <v>787</v>
      </c>
      <c r="H111" s="28">
        <v>2878848</v>
      </c>
      <c r="I111" s="27">
        <v>1</v>
      </c>
      <c r="J111" s="27">
        <v>5</v>
      </c>
      <c r="K111" s="27">
        <v>101</v>
      </c>
      <c r="L111" s="27">
        <v>13020605</v>
      </c>
    </row>
    <row r="112" spans="2:12">
      <c r="B112" s="27">
        <v>5</v>
      </c>
      <c r="C112" s="27" t="s">
        <v>229</v>
      </c>
      <c r="D112" s="27" t="s">
        <v>230</v>
      </c>
      <c r="E112" s="27" t="s">
        <v>231</v>
      </c>
      <c r="F112" s="27">
        <v>13123</v>
      </c>
      <c r="G112" s="27" t="s">
        <v>788</v>
      </c>
      <c r="H112" s="28">
        <v>2878848</v>
      </c>
      <c r="I112" s="27">
        <v>1</v>
      </c>
      <c r="J112" s="27">
        <v>5</v>
      </c>
      <c r="K112" s="27">
        <v>101</v>
      </c>
      <c r="L112" s="27">
        <v>13020605</v>
      </c>
    </row>
    <row r="113" spans="2:12">
      <c r="B113" s="27">
        <v>5</v>
      </c>
      <c r="C113" s="27" t="s">
        <v>229</v>
      </c>
      <c r="D113" s="27" t="s">
        <v>230</v>
      </c>
      <c r="E113" s="27" t="s">
        <v>231</v>
      </c>
      <c r="F113" s="27">
        <v>13124</v>
      </c>
      <c r="G113" s="27" t="s">
        <v>789</v>
      </c>
      <c r="H113" s="28">
        <v>2878848</v>
      </c>
      <c r="I113" s="27">
        <v>1</v>
      </c>
      <c r="J113" s="27">
        <v>5</v>
      </c>
      <c r="K113" s="27">
        <v>101</v>
      </c>
      <c r="L113" s="27">
        <v>13020605</v>
      </c>
    </row>
    <row r="114" spans="2:12">
      <c r="B114" s="27">
        <v>5</v>
      </c>
      <c r="C114" s="27" t="s">
        <v>229</v>
      </c>
      <c r="D114" s="27" t="s">
        <v>230</v>
      </c>
      <c r="E114" s="27" t="s">
        <v>231</v>
      </c>
      <c r="F114" s="27">
        <v>13125</v>
      </c>
      <c r="G114" s="27" t="s">
        <v>790</v>
      </c>
      <c r="H114" s="28">
        <v>3100298</v>
      </c>
      <c r="I114" s="27">
        <v>1</v>
      </c>
      <c r="J114" s="27">
        <v>5</v>
      </c>
      <c r="K114" s="27">
        <v>101</v>
      </c>
      <c r="L114" s="27">
        <v>13020605</v>
      </c>
    </row>
    <row r="115" spans="2:12">
      <c r="B115" s="27">
        <v>5</v>
      </c>
      <c r="C115" s="27" t="s">
        <v>229</v>
      </c>
      <c r="D115" s="27" t="s">
        <v>230</v>
      </c>
      <c r="E115" s="27" t="s">
        <v>231</v>
      </c>
      <c r="F115" s="27">
        <v>13126</v>
      </c>
      <c r="G115" s="27" t="s">
        <v>791</v>
      </c>
      <c r="H115" s="28">
        <v>3100298</v>
      </c>
      <c r="I115" s="27">
        <v>1</v>
      </c>
      <c r="J115" s="27">
        <v>5</v>
      </c>
      <c r="K115" s="27">
        <v>101</v>
      </c>
      <c r="L115" s="27">
        <v>13020605</v>
      </c>
    </row>
    <row r="116" spans="2:12">
      <c r="B116" s="27">
        <v>5</v>
      </c>
      <c r="C116" s="27" t="s">
        <v>229</v>
      </c>
      <c r="D116" s="27" t="s">
        <v>230</v>
      </c>
      <c r="E116" s="27" t="s">
        <v>231</v>
      </c>
      <c r="F116" s="27">
        <v>13127</v>
      </c>
      <c r="G116" s="27" t="s">
        <v>792</v>
      </c>
      <c r="H116" s="28">
        <v>3100298</v>
      </c>
      <c r="I116" s="27">
        <v>1</v>
      </c>
      <c r="J116" s="27">
        <v>5</v>
      </c>
      <c r="K116" s="27">
        <v>101</v>
      </c>
      <c r="L116" s="27">
        <v>13020605</v>
      </c>
    </row>
    <row r="117" spans="2:12">
      <c r="B117" s="27">
        <v>5</v>
      </c>
      <c r="C117" s="27" t="s">
        <v>229</v>
      </c>
      <c r="D117" s="27" t="s">
        <v>230</v>
      </c>
      <c r="E117" s="27" t="s">
        <v>231</v>
      </c>
      <c r="F117" s="27">
        <v>13128</v>
      </c>
      <c r="G117" s="27" t="s">
        <v>793</v>
      </c>
      <c r="H117" s="28">
        <v>3100298</v>
      </c>
      <c r="I117" s="27">
        <v>1</v>
      </c>
      <c r="J117" s="27">
        <v>5</v>
      </c>
      <c r="K117" s="27">
        <v>101</v>
      </c>
      <c r="L117" s="27">
        <v>13020605</v>
      </c>
    </row>
    <row r="118" spans="2:12">
      <c r="G118" s="29" t="s">
        <v>325</v>
      </c>
      <c r="H118" s="29">
        <f>SUM(H2:H117)</f>
        <v>175136580</v>
      </c>
    </row>
    <row r="119" spans="2:12">
      <c r="H119" s="71" t="b">
        <f>+H118=ORIGINAL!N1</f>
        <v>0</v>
      </c>
    </row>
    <row r="120" spans="2:12">
      <c r="H120" s="72">
        <f>+H118-ORIGINAL!N1</f>
        <v>2380000</v>
      </c>
    </row>
    <row r="121" spans="2:12">
      <c r="H121" s="160" t="s">
        <v>794</v>
      </c>
      <c r="I121" s="160"/>
    </row>
    <row r="122" spans="2:12">
      <c r="H122" s="160"/>
      <c r="I122" s="160"/>
    </row>
    <row r="123" spans="2:12">
      <c r="H123" s="160"/>
      <c r="I123" s="160"/>
    </row>
  </sheetData>
  <autoFilter ref="B1:L119"/>
  <mergeCells count="1">
    <mergeCell ref="H121:I1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U71"/>
  <sheetViews>
    <sheetView showGridLines="0" workbookViewId="0">
      <pane ySplit="1" topLeftCell="A56" activePane="bottomLeft" state="frozen"/>
      <selection pane="bottomLeft" activeCell="E73" sqref="E73"/>
    </sheetView>
  </sheetViews>
  <sheetFormatPr baseColWidth="10" defaultColWidth="9.1796875" defaultRowHeight="13"/>
  <cols>
    <col min="1" max="1" width="19.1796875" style="23" bestFit="1" customWidth="1"/>
    <col min="2" max="2" width="21.26953125" style="23" bestFit="1" customWidth="1"/>
    <col min="3" max="3" width="21.26953125" style="23" customWidth="1"/>
    <col min="4" max="4" width="19.453125" style="23" bestFit="1" customWidth="1"/>
    <col min="5" max="5" width="25.453125" style="23" bestFit="1" customWidth="1"/>
    <col min="6" max="6" width="33" style="23" bestFit="1" customWidth="1"/>
    <col min="7" max="7" width="15.81640625" style="23" bestFit="1" customWidth="1"/>
    <col min="8" max="8" width="28.81640625" style="23" bestFit="1" customWidth="1"/>
    <col min="9" max="9" width="13.81640625" style="23" bestFit="1" customWidth="1"/>
    <col min="10" max="10" width="23.453125" style="23" bestFit="1" customWidth="1"/>
    <col min="11" max="11" width="67.54296875" style="23" bestFit="1" customWidth="1"/>
    <col min="12" max="12" width="18.1796875" style="23" bestFit="1" customWidth="1"/>
    <col min="13" max="13" width="24.453125" style="23" bestFit="1" customWidth="1"/>
    <col min="14" max="14" width="14.81640625" style="23" bestFit="1" customWidth="1"/>
    <col min="15" max="15" width="20" style="23" customWidth="1"/>
    <col min="16" max="16" width="16.81640625" style="23" bestFit="1" customWidth="1"/>
    <col min="17" max="17" width="28.7265625" style="23" bestFit="1" customWidth="1"/>
    <col min="18" max="18" width="27.7265625" style="23" bestFit="1" customWidth="1"/>
    <col min="19" max="20" width="21.1796875" style="23" bestFit="1" customWidth="1"/>
    <col min="21" max="21" width="27.7265625" style="23" bestFit="1" customWidth="1"/>
    <col min="22" max="22" width="21.1796875" style="23" bestFit="1" customWidth="1"/>
    <col min="23" max="23" width="12.54296875" style="23" bestFit="1" customWidth="1"/>
    <col min="24" max="24" width="16.81640625" style="23" bestFit="1" customWidth="1"/>
    <col min="25" max="25" width="24.453125" style="23" bestFit="1" customWidth="1"/>
    <col min="26" max="26" width="24.453125" style="23" customWidth="1"/>
    <col min="27" max="27" width="28.7265625" style="23" bestFit="1" customWidth="1"/>
    <col min="28" max="28" width="13.81640625" style="23" bestFit="1" customWidth="1"/>
    <col min="29" max="29" width="14.81640625" style="23" bestFit="1" customWidth="1"/>
    <col min="30" max="30" width="23.453125" style="23" bestFit="1" customWidth="1"/>
    <col min="31" max="31" width="27.7265625" style="23" bestFit="1" customWidth="1"/>
    <col min="32" max="32" width="25.453125" style="23" bestFit="1" customWidth="1"/>
    <col min="33" max="33" width="23.453125" style="23" bestFit="1" customWidth="1"/>
    <col min="34" max="34" width="46" style="23" bestFit="1" customWidth="1"/>
    <col min="35" max="35" width="25.453125" style="23" bestFit="1" customWidth="1"/>
    <col min="36" max="36" width="24.453125" style="23" bestFit="1" customWidth="1"/>
    <col min="37" max="37" width="14.81640625" style="23" bestFit="1" customWidth="1"/>
    <col min="38" max="38" width="20" style="23" customWidth="1"/>
    <col min="39" max="39" width="16.81640625" style="23" bestFit="1" customWidth="1"/>
    <col min="40" max="40" width="21.1796875" style="23" bestFit="1" customWidth="1"/>
    <col min="41" max="41" width="27.7265625" style="23" bestFit="1" customWidth="1"/>
    <col min="42" max="42" width="21.1796875" style="23" bestFit="1" customWidth="1"/>
    <col min="43" max="43" width="12.54296875" style="23" bestFit="1" customWidth="1"/>
    <col min="44" max="44" width="16.81640625" style="23" bestFit="1" customWidth="1"/>
    <col min="45" max="45" width="23.453125" style="23" bestFit="1" customWidth="1"/>
    <col min="46" max="46" width="27.7265625" style="23" bestFit="1" customWidth="1"/>
    <col min="47" max="47" width="25.453125" style="23" bestFit="1" customWidth="1"/>
    <col min="48" max="48" width="23.453125" style="23" bestFit="1" customWidth="1"/>
    <col min="49" max="49" width="46" style="23" bestFit="1" customWidth="1"/>
    <col min="50" max="50" width="17.81640625" style="23" bestFit="1" customWidth="1"/>
    <col min="51" max="51" width="24.453125" style="23" bestFit="1" customWidth="1"/>
    <col min="52" max="52" width="14.81640625" style="23" bestFit="1" customWidth="1"/>
    <col min="53" max="53" width="20" style="23" customWidth="1"/>
    <col min="54" max="54" width="16.81640625" style="23" bestFit="1" customWidth="1"/>
    <col min="55" max="55" width="28.7265625" style="23" bestFit="1" customWidth="1"/>
    <col min="56" max="56" width="27.7265625" style="23" bestFit="1" customWidth="1"/>
    <col min="57" max="57" width="21.1796875" style="23" bestFit="1" customWidth="1"/>
    <col min="58" max="58" width="27.7265625" style="23" bestFit="1" customWidth="1"/>
    <col min="59" max="59" width="21.1796875" style="23" bestFit="1" customWidth="1"/>
    <col min="60" max="60" width="12.54296875" style="23" bestFit="1" customWidth="1"/>
    <col min="61" max="61" width="16.81640625" style="23" bestFit="1" customWidth="1"/>
    <col min="62" max="62" width="23.453125" style="23" bestFit="1" customWidth="1"/>
    <col min="63" max="63" width="27.7265625" style="23" bestFit="1" customWidth="1"/>
    <col min="64" max="64" width="25.453125" style="23" bestFit="1" customWidth="1"/>
    <col min="65" max="65" width="23.453125" style="23" bestFit="1" customWidth="1"/>
    <col min="66" max="66" width="15.81640625" style="23" bestFit="1" customWidth="1"/>
    <col min="67" max="67" width="8.26953125" style="23" bestFit="1" customWidth="1"/>
    <col min="68" max="68" width="22.453125" style="23" bestFit="1" customWidth="1"/>
    <col min="69" max="69" width="14.81640625" style="23" bestFit="1" customWidth="1"/>
    <col min="70" max="70" width="20" style="23" customWidth="1"/>
    <col min="71" max="71" width="16.81640625" style="23" bestFit="1" customWidth="1"/>
    <col min="72" max="72" width="27.7265625" style="23" bestFit="1" customWidth="1"/>
    <col min="73" max="73" width="21.1796875" style="23" bestFit="1" customWidth="1"/>
    <col min="74" max="74" width="23.453125" style="23" bestFit="1" customWidth="1"/>
    <col min="75" max="75" width="16.81640625" style="23" bestFit="1" customWidth="1"/>
    <col min="76" max="76" width="22" style="23" bestFit="1" customWidth="1"/>
    <col min="77" max="77" width="22.453125" style="23" bestFit="1" customWidth="1"/>
    <col min="78" max="78" width="14.81640625" style="23" bestFit="1" customWidth="1"/>
    <col min="79" max="79" width="20" style="23" customWidth="1"/>
    <col min="80" max="80" width="16.81640625" style="23" bestFit="1" customWidth="1"/>
    <col min="81" max="81" width="27.7265625" style="23" bestFit="1" customWidth="1"/>
    <col min="82" max="82" width="21.1796875" style="23" bestFit="1" customWidth="1"/>
    <col min="83" max="83" width="23.453125" style="23" bestFit="1" customWidth="1"/>
    <col min="84" max="84" width="16.81640625" style="23" bestFit="1" customWidth="1"/>
    <col min="85" max="85" width="8.26953125" style="23" bestFit="1" customWidth="1"/>
    <col min="86" max="86" width="29.81640625" style="23" bestFit="1" customWidth="1"/>
    <col min="87" max="87" width="14.81640625" style="23" bestFit="1" customWidth="1"/>
    <col min="88" max="88" width="13.81640625" style="23" bestFit="1" customWidth="1"/>
    <col min="89" max="89" width="10.54296875" style="23" bestFit="1" customWidth="1"/>
    <col min="90" max="90" width="16.81640625" style="23" bestFit="1" customWidth="1"/>
    <col min="91" max="91" width="27.7265625" style="23" bestFit="1" customWidth="1"/>
    <col min="92" max="92" width="21.1796875" style="23" bestFit="1" customWidth="1"/>
    <col min="93" max="93" width="23.453125" style="23" bestFit="1" customWidth="1"/>
    <col min="94" max="94" width="16.81640625" style="23" bestFit="1" customWidth="1"/>
    <col min="95" max="95" width="27.7265625" style="23" bestFit="1" customWidth="1"/>
    <col min="96" max="96" width="25.453125" style="23" bestFit="1" customWidth="1"/>
    <col min="97" max="97" width="23.453125" style="23" bestFit="1" customWidth="1"/>
    <col min="98" max="98" width="15.81640625" style="23" bestFit="1" customWidth="1"/>
    <col min="99" max="99" width="8.26953125" style="23" bestFit="1" customWidth="1"/>
    <col min="100" max="100" width="22.453125" style="23" bestFit="1" customWidth="1"/>
    <col min="101" max="101" width="14.81640625" style="23" bestFit="1" customWidth="1"/>
    <col min="102" max="102" width="20" style="23" customWidth="1"/>
    <col min="103" max="103" width="16.81640625" style="23" bestFit="1" customWidth="1"/>
    <col min="104" max="104" width="27.7265625" style="23" bestFit="1" customWidth="1"/>
    <col min="105" max="105" width="21.1796875" style="23" bestFit="1" customWidth="1"/>
    <col min="106" max="106" width="23.453125" style="23" bestFit="1" customWidth="1"/>
    <col min="107" max="107" width="16.81640625" style="23" bestFit="1" customWidth="1"/>
    <col min="108" max="108" width="27.7265625" style="23" bestFit="1" customWidth="1"/>
    <col min="109" max="109" width="25.453125" style="23" bestFit="1" customWidth="1"/>
    <col min="110" max="110" width="23.453125" style="23" bestFit="1" customWidth="1"/>
    <col min="111" max="111" width="15.81640625" style="23" bestFit="1" customWidth="1"/>
    <col min="112" max="112" width="8.26953125" style="23" bestFit="1" customWidth="1"/>
    <col min="113" max="113" width="22.453125" style="23" bestFit="1" customWidth="1"/>
    <col min="114" max="114" width="14.81640625" style="23" bestFit="1" customWidth="1"/>
    <col min="115" max="115" width="20" style="23" customWidth="1"/>
    <col min="116" max="116" width="16.81640625" style="23" bestFit="1" customWidth="1"/>
    <col min="117" max="117" width="27.7265625" style="23" bestFit="1" customWidth="1"/>
    <col min="118" max="118" width="21.1796875" style="23" bestFit="1" customWidth="1"/>
    <col min="119" max="119" width="23.453125" style="23" bestFit="1" customWidth="1"/>
    <col min="120" max="120" width="16.81640625" style="23" bestFit="1" customWidth="1"/>
    <col min="121" max="121" width="27.7265625" style="23" bestFit="1" customWidth="1"/>
    <col min="122" max="122" width="25.453125" style="23" bestFit="1" customWidth="1"/>
    <col min="123" max="123" width="23.453125" style="23" bestFit="1" customWidth="1"/>
    <col min="124" max="124" width="15.81640625" style="23" bestFit="1" customWidth="1"/>
    <col min="125" max="125" width="8.26953125" style="23" bestFit="1" customWidth="1"/>
    <col min="126" max="16384" width="9.1796875" style="23"/>
  </cols>
  <sheetData>
    <row r="1" spans="1:125">
      <c r="A1" s="73" t="s">
        <v>795</v>
      </c>
      <c r="B1" s="73" t="s">
        <v>796</v>
      </c>
      <c r="C1" s="73" t="s">
        <v>318</v>
      </c>
      <c r="D1" s="73" t="s">
        <v>797</v>
      </c>
      <c r="E1" s="73" t="s">
        <v>798</v>
      </c>
      <c r="F1" s="73" t="s">
        <v>799</v>
      </c>
      <c r="G1" s="73" t="s">
        <v>800</v>
      </c>
      <c r="H1" s="73" t="s">
        <v>801</v>
      </c>
      <c r="I1" s="73" t="s">
        <v>802</v>
      </c>
      <c r="J1" s="73" t="s">
        <v>803</v>
      </c>
      <c r="K1" s="73" t="s">
        <v>804</v>
      </c>
      <c r="L1" s="73" t="s">
        <v>805</v>
      </c>
      <c r="M1" s="73" t="s">
        <v>806</v>
      </c>
      <c r="N1" s="73" t="s">
        <v>807</v>
      </c>
      <c r="O1" s="73" t="s">
        <v>808</v>
      </c>
      <c r="P1" s="73" t="s">
        <v>809</v>
      </c>
      <c r="Q1" s="73" t="s">
        <v>810</v>
      </c>
      <c r="R1" s="73" t="s">
        <v>811</v>
      </c>
      <c r="S1" s="73" t="s">
        <v>812</v>
      </c>
      <c r="T1" s="73" t="s">
        <v>813</v>
      </c>
      <c r="U1" s="73" t="s">
        <v>814</v>
      </c>
      <c r="V1" s="73" t="s">
        <v>815</v>
      </c>
      <c r="W1" s="73" t="s">
        <v>816</v>
      </c>
      <c r="X1" s="73" t="s">
        <v>817</v>
      </c>
      <c r="Y1" s="73" t="s">
        <v>818</v>
      </c>
      <c r="Z1" s="73" t="s">
        <v>1249</v>
      </c>
      <c r="AA1" s="73" t="s">
        <v>819</v>
      </c>
      <c r="AB1" s="73" t="s">
        <v>820</v>
      </c>
      <c r="AC1" s="73" t="s">
        <v>821</v>
      </c>
      <c r="AD1" s="73" t="s">
        <v>822</v>
      </c>
      <c r="AE1" s="73" t="s">
        <v>823</v>
      </c>
      <c r="AF1" s="73" t="s">
        <v>824</v>
      </c>
      <c r="AG1" s="73" t="s">
        <v>825</v>
      </c>
      <c r="AH1" s="73" t="s">
        <v>826</v>
      </c>
      <c r="AI1" s="73" t="s">
        <v>827</v>
      </c>
      <c r="AJ1" s="73" t="s">
        <v>828</v>
      </c>
      <c r="AK1" s="73" t="s">
        <v>807</v>
      </c>
      <c r="AL1" s="73" t="s">
        <v>808</v>
      </c>
      <c r="AM1" s="73" t="s">
        <v>809</v>
      </c>
      <c r="AN1" s="73" t="s">
        <v>812</v>
      </c>
      <c r="AO1" s="73" t="s">
        <v>814</v>
      </c>
      <c r="AP1" s="73" t="s">
        <v>815</v>
      </c>
      <c r="AQ1" s="73" t="s">
        <v>816</v>
      </c>
      <c r="AR1" s="73" t="s">
        <v>817</v>
      </c>
      <c r="AS1" s="73" t="s">
        <v>822</v>
      </c>
      <c r="AT1" s="73" t="s">
        <v>823</v>
      </c>
      <c r="AU1" s="73" t="s">
        <v>824</v>
      </c>
      <c r="AV1" s="73" t="s">
        <v>825</v>
      </c>
      <c r="AW1" s="73" t="s">
        <v>826</v>
      </c>
      <c r="AX1" s="73" t="s">
        <v>827</v>
      </c>
      <c r="AY1" s="73" t="s">
        <v>829</v>
      </c>
      <c r="AZ1" s="73" t="s">
        <v>807</v>
      </c>
      <c r="BA1" s="73" t="s">
        <v>808</v>
      </c>
      <c r="BB1" s="73" t="s">
        <v>809</v>
      </c>
      <c r="BC1" s="73" t="s">
        <v>810</v>
      </c>
      <c r="BD1" s="73" t="s">
        <v>811</v>
      </c>
      <c r="BE1" s="73" t="s">
        <v>812</v>
      </c>
      <c r="BF1" s="73" t="s">
        <v>814</v>
      </c>
      <c r="BG1" s="73" t="s">
        <v>815</v>
      </c>
      <c r="BH1" s="73" t="s">
        <v>816</v>
      </c>
      <c r="BI1" s="73" t="s">
        <v>817</v>
      </c>
      <c r="BJ1" s="73" t="s">
        <v>822</v>
      </c>
      <c r="BK1" s="73" t="s">
        <v>823</v>
      </c>
      <c r="BL1" s="73" t="s">
        <v>824</v>
      </c>
      <c r="BM1" s="73" t="s">
        <v>825</v>
      </c>
      <c r="BN1" s="73" t="s">
        <v>826</v>
      </c>
      <c r="BO1" s="73" t="s">
        <v>827</v>
      </c>
      <c r="BP1" s="73" t="s">
        <v>830</v>
      </c>
      <c r="BQ1" s="73" t="s">
        <v>807</v>
      </c>
      <c r="BR1" s="73" t="s">
        <v>808</v>
      </c>
      <c r="BS1" s="73" t="s">
        <v>809</v>
      </c>
      <c r="BT1" s="73" t="s">
        <v>814</v>
      </c>
      <c r="BU1" s="73" t="s">
        <v>815</v>
      </c>
      <c r="BV1" s="73" t="s">
        <v>822</v>
      </c>
      <c r="BW1" s="73" t="s">
        <v>817</v>
      </c>
      <c r="BX1" s="73" t="s">
        <v>827</v>
      </c>
      <c r="BY1" s="73" t="s">
        <v>831</v>
      </c>
      <c r="BZ1" s="73" t="s">
        <v>807</v>
      </c>
      <c r="CA1" s="73" t="s">
        <v>808</v>
      </c>
      <c r="CB1" s="73" t="s">
        <v>809</v>
      </c>
      <c r="CC1" s="73" t="s">
        <v>814</v>
      </c>
      <c r="CD1" s="73" t="s">
        <v>815</v>
      </c>
      <c r="CE1" s="73" t="s">
        <v>822</v>
      </c>
      <c r="CF1" s="73" t="s">
        <v>817</v>
      </c>
      <c r="CG1" s="73" t="s">
        <v>827</v>
      </c>
      <c r="CH1" s="73" t="s">
        <v>832</v>
      </c>
      <c r="CI1" s="73" t="s">
        <v>807</v>
      </c>
      <c r="CJ1" s="73" t="s">
        <v>833</v>
      </c>
      <c r="CK1" s="73" t="s">
        <v>834</v>
      </c>
      <c r="CL1" s="73" t="s">
        <v>809</v>
      </c>
      <c r="CM1" s="73" t="s">
        <v>814</v>
      </c>
      <c r="CN1" s="73" t="s">
        <v>815</v>
      </c>
      <c r="CO1" s="73" t="s">
        <v>822</v>
      </c>
      <c r="CP1" s="73" t="s">
        <v>817</v>
      </c>
      <c r="CQ1" s="73" t="s">
        <v>823</v>
      </c>
      <c r="CR1" s="73" t="s">
        <v>824</v>
      </c>
      <c r="CS1" s="73" t="s">
        <v>825</v>
      </c>
      <c r="CT1" s="73" t="s">
        <v>826</v>
      </c>
      <c r="CU1" s="73" t="s">
        <v>827</v>
      </c>
      <c r="CV1" s="73" t="s">
        <v>835</v>
      </c>
      <c r="CW1" s="73" t="s">
        <v>807</v>
      </c>
      <c r="CX1" s="73" t="s">
        <v>808</v>
      </c>
      <c r="CY1" s="73" t="s">
        <v>809</v>
      </c>
      <c r="CZ1" s="73" t="s">
        <v>814</v>
      </c>
      <c r="DA1" s="73" t="s">
        <v>815</v>
      </c>
      <c r="DB1" s="73" t="s">
        <v>822</v>
      </c>
      <c r="DC1" s="73" t="s">
        <v>817</v>
      </c>
      <c r="DD1" s="73" t="s">
        <v>823</v>
      </c>
      <c r="DE1" s="73" t="s">
        <v>824</v>
      </c>
      <c r="DF1" s="73" t="s">
        <v>825</v>
      </c>
      <c r="DG1" s="73" t="s">
        <v>826</v>
      </c>
      <c r="DH1" s="73" t="s">
        <v>827</v>
      </c>
      <c r="DI1" s="73" t="s">
        <v>836</v>
      </c>
      <c r="DJ1" s="73" t="s">
        <v>807</v>
      </c>
      <c r="DK1" s="73" t="s">
        <v>808</v>
      </c>
      <c r="DL1" s="73" t="s">
        <v>809</v>
      </c>
      <c r="DM1" s="73" t="s">
        <v>814</v>
      </c>
      <c r="DN1" s="73" t="s">
        <v>815</v>
      </c>
      <c r="DO1" s="73" t="s">
        <v>822</v>
      </c>
      <c r="DP1" s="73" t="s">
        <v>817</v>
      </c>
      <c r="DQ1" s="73" t="s">
        <v>823</v>
      </c>
      <c r="DR1" s="73" t="s">
        <v>824</v>
      </c>
      <c r="DS1" s="73" t="s">
        <v>825</v>
      </c>
      <c r="DT1" s="73" t="s">
        <v>826</v>
      </c>
      <c r="DU1" s="73" t="s">
        <v>827</v>
      </c>
    </row>
    <row r="2" spans="1:125" ht="26.5" hidden="1" thickBot="1">
      <c r="A2" s="74" t="s">
        <v>837</v>
      </c>
      <c r="B2" s="74" t="s">
        <v>1</v>
      </c>
      <c r="C2" s="74" t="s">
        <v>957</v>
      </c>
      <c r="D2" s="74" t="s">
        <v>838</v>
      </c>
      <c r="E2" s="74" t="s">
        <v>839</v>
      </c>
      <c r="F2" s="74" t="s">
        <v>840</v>
      </c>
      <c r="G2" s="75" t="s">
        <v>953</v>
      </c>
      <c r="H2" s="74" t="s">
        <v>954</v>
      </c>
      <c r="I2" s="74" t="s">
        <v>843</v>
      </c>
      <c r="J2" s="74" t="s">
        <v>844</v>
      </c>
      <c r="K2" s="74" t="s">
        <v>845</v>
      </c>
      <c r="L2" s="74" t="s">
        <v>955</v>
      </c>
      <c r="M2" s="74" t="s">
        <v>231</v>
      </c>
      <c r="N2" s="74" t="s">
        <v>956</v>
      </c>
      <c r="O2" s="74" t="s">
        <v>957</v>
      </c>
      <c r="P2" s="77">
        <v>45509</v>
      </c>
      <c r="Q2" s="77">
        <v>45495</v>
      </c>
      <c r="R2" s="77">
        <v>45495</v>
      </c>
      <c r="S2" s="77">
        <v>45512</v>
      </c>
      <c r="T2" s="75" t="s">
        <v>959</v>
      </c>
      <c r="U2" s="74" t="s">
        <v>851</v>
      </c>
      <c r="V2" s="74" t="s">
        <v>852</v>
      </c>
      <c r="W2" s="74" t="s">
        <v>853</v>
      </c>
      <c r="X2" s="78">
        <v>66528</v>
      </c>
      <c r="Y2" s="78">
        <v>0</v>
      </c>
      <c r="Z2" s="78">
        <v>66528</v>
      </c>
      <c r="AA2" s="78" t="s">
        <v>854</v>
      </c>
      <c r="AB2" s="78"/>
      <c r="AC2" s="78">
        <v>66528</v>
      </c>
      <c r="AD2" s="74"/>
      <c r="AE2" s="74" t="s">
        <v>855</v>
      </c>
      <c r="AF2" s="74" t="s">
        <v>856</v>
      </c>
      <c r="AG2" s="74" t="s">
        <v>958</v>
      </c>
      <c r="AH2" s="74" t="s">
        <v>960</v>
      </c>
      <c r="AI2" s="74" t="s">
        <v>961</v>
      </c>
      <c r="AJ2" s="74" t="s">
        <v>854</v>
      </c>
      <c r="AK2" s="74" t="s">
        <v>854</v>
      </c>
      <c r="AL2" s="74" t="s">
        <v>854</v>
      </c>
      <c r="AM2" s="74" t="s">
        <v>854</v>
      </c>
      <c r="AN2" s="74" t="s">
        <v>854</v>
      </c>
      <c r="AO2" s="74" t="s">
        <v>854</v>
      </c>
      <c r="AP2" s="74" t="s">
        <v>854</v>
      </c>
      <c r="AQ2" s="74" t="s">
        <v>854</v>
      </c>
      <c r="AR2" s="76" t="s">
        <v>854</v>
      </c>
      <c r="AS2" s="74" t="s">
        <v>854</v>
      </c>
      <c r="AT2" s="74" t="s">
        <v>854</v>
      </c>
      <c r="AU2" s="74" t="s">
        <v>854</v>
      </c>
      <c r="AV2" s="74" t="s">
        <v>854</v>
      </c>
      <c r="AW2" s="74" t="s">
        <v>854</v>
      </c>
      <c r="AX2" s="74" t="s">
        <v>854</v>
      </c>
      <c r="AY2" s="74" t="s">
        <v>854</v>
      </c>
      <c r="AZ2" s="74" t="s">
        <v>854</v>
      </c>
      <c r="BA2" s="74" t="s">
        <v>854</v>
      </c>
      <c r="BB2" s="74" t="s">
        <v>854</v>
      </c>
      <c r="BC2" s="74" t="s">
        <v>854</v>
      </c>
      <c r="BD2" s="74" t="s">
        <v>854</v>
      </c>
      <c r="BE2" s="74" t="s">
        <v>854</v>
      </c>
      <c r="BF2" s="74" t="s">
        <v>854</v>
      </c>
      <c r="BG2" s="74" t="s">
        <v>854</v>
      </c>
      <c r="BH2" s="74" t="s">
        <v>854</v>
      </c>
      <c r="BI2" s="76" t="s">
        <v>854</v>
      </c>
      <c r="BJ2" s="74" t="s">
        <v>854</v>
      </c>
      <c r="BK2" s="74" t="s">
        <v>854</v>
      </c>
      <c r="BL2" s="74" t="s">
        <v>854</v>
      </c>
      <c r="BM2" s="74" t="s">
        <v>854</v>
      </c>
      <c r="BN2" s="74" t="s">
        <v>854</v>
      </c>
      <c r="BO2" s="74" t="s">
        <v>854</v>
      </c>
      <c r="BP2" s="74" t="s">
        <v>854</v>
      </c>
      <c r="BQ2" s="74" t="s">
        <v>854</v>
      </c>
      <c r="BR2" s="74" t="s">
        <v>854</v>
      </c>
      <c r="BS2" s="74" t="s">
        <v>854</v>
      </c>
      <c r="BT2" s="74" t="s">
        <v>854</v>
      </c>
      <c r="BU2" s="74" t="s">
        <v>854</v>
      </c>
      <c r="BV2" s="74" t="s">
        <v>854</v>
      </c>
      <c r="BW2" s="76" t="s">
        <v>854</v>
      </c>
      <c r="BX2" s="74" t="s">
        <v>854</v>
      </c>
      <c r="BY2" s="74" t="s">
        <v>854</v>
      </c>
      <c r="BZ2" s="74" t="s">
        <v>854</v>
      </c>
      <c r="CA2" s="74" t="s">
        <v>854</v>
      </c>
      <c r="CB2" s="74" t="s">
        <v>854</v>
      </c>
      <c r="CC2" s="74" t="s">
        <v>854</v>
      </c>
      <c r="CD2" s="74" t="s">
        <v>854</v>
      </c>
      <c r="CE2" s="74" t="s">
        <v>854</v>
      </c>
      <c r="CF2" s="76" t="s">
        <v>854</v>
      </c>
      <c r="CG2" s="74" t="s">
        <v>854</v>
      </c>
      <c r="CH2" s="74" t="s">
        <v>854</v>
      </c>
      <c r="CI2" s="74" t="s">
        <v>854</v>
      </c>
      <c r="CJ2" s="74" t="s">
        <v>854</v>
      </c>
      <c r="CK2" s="74" t="s">
        <v>854</v>
      </c>
      <c r="CL2" s="74" t="s">
        <v>854</v>
      </c>
      <c r="CM2" s="74" t="s">
        <v>854</v>
      </c>
      <c r="CN2" s="74" t="s">
        <v>854</v>
      </c>
      <c r="CO2" s="74" t="s">
        <v>854</v>
      </c>
      <c r="CP2" s="76" t="s">
        <v>854</v>
      </c>
      <c r="CQ2" s="74" t="s">
        <v>854</v>
      </c>
      <c r="CR2" s="74" t="s">
        <v>854</v>
      </c>
      <c r="CS2" s="74" t="s">
        <v>854</v>
      </c>
      <c r="CT2" s="74" t="s">
        <v>854</v>
      </c>
      <c r="CU2" s="74" t="s">
        <v>854</v>
      </c>
      <c r="CV2" s="74" t="s">
        <v>854</v>
      </c>
      <c r="CW2" s="74" t="s">
        <v>854</v>
      </c>
      <c r="CX2" s="74" t="s">
        <v>854</v>
      </c>
      <c r="CY2" s="74" t="s">
        <v>854</v>
      </c>
      <c r="CZ2" s="74" t="s">
        <v>854</v>
      </c>
      <c r="DA2" s="74" t="s">
        <v>854</v>
      </c>
      <c r="DB2" s="74" t="s">
        <v>854</v>
      </c>
      <c r="DC2" s="76" t="s">
        <v>854</v>
      </c>
      <c r="DD2" s="74" t="s">
        <v>854</v>
      </c>
      <c r="DE2" s="74" t="s">
        <v>854</v>
      </c>
      <c r="DF2" s="74" t="s">
        <v>854</v>
      </c>
      <c r="DG2" s="74" t="s">
        <v>854</v>
      </c>
      <c r="DH2" s="74" t="s">
        <v>854</v>
      </c>
      <c r="DI2" s="74" t="s">
        <v>854</v>
      </c>
      <c r="DJ2" s="74" t="s">
        <v>854</v>
      </c>
      <c r="DK2" s="74" t="s">
        <v>854</v>
      </c>
      <c r="DL2" s="74" t="s">
        <v>854</v>
      </c>
      <c r="DM2" s="74" t="s">
        <v>854</v>
      </c>
      <c r="DN2" s="74" t="s">
        <v>854</v>
      </c>
      <c r="DO2" s="74" t="s">
        <v>854</v>
      </c>
      <c r="DP2" s="76" t="s">
        <v>854</v>
      </c>
      <c r="DQ2" s="74" t="s">
        <v>854</v>
      </c>
      <c r="DR2" s="74" t="s">
        <v>854</v>
      </c>
      <c r="DS2" s="74" t="s">
        <v>854</v>
      </c>
      <c r="DT2" s="74" t="s">
        <v>854</v>
      </c>
      <c r="DU2" s="74" t="s">
        <v>854</v>
      </c>
    </row>
    <row r="3" spans="1:125" ht="26.5" hidden="1" thickBot="1">
      <c r="A3" s="74" t="s">
        <v>837</v>
      </c>
      <c r="B3" s="74" t="s">
        <v>1</v>
      </c>
      <c r="C3" s="74" t="s">
        <v>977</v>
      </c>
      <c r="D3" s="74" t="s">
        <v>838</v>
      </c>
      <c r="E3" s="74" t="s">
        <v>839</v>
      </c>
      <c r="F3" s="74" t="s">
        <v>840</v>
      </c>
      <c r="G3" s="75" t="s">
        <v>973</v>
      </c>
      <c r="H3" s="74" t="s">
        <v>974</v>
      </c>
      <c r="I3" s="74" t="s">
        <v>843</v>
      </c>
      <c r="J3" s="74" t="s">
        <v>844</v>
      </c>
      <c r="K3" s="74" t="s">
        <v>845</v>
      </c>
      <c r="L3" s="74" t="s">
        <v>975</v>
      </c>
      <c r="M3" s="74" t="s">
        <v>231</v>
      </c>
      <c r="N3" s="74" t="s">
        <v>976</v>
      </c>
      <c r="O3" s="74" t="s">
        <v>977</v>
      </c>
      <c r="P3" s="77">
        <v>45509</v>
      </c>
      <c r="Q3" s="77">
        <v>45491</v>
      </c>
      <c r="R3" s="77">
        <v>45491</v>
      </c>
      <c r="S3" s="77">
        <v>45512</v>
      </c>
      <c r="T3" s="75" t="s">
        <v>978</v>
      </c>
      <c r="U3" s="74" t="s">
        <v>851</v>
      </c>
      <c r="V3" s="74" t="s">
        <v>852</v>
      </c>
      <c r="W3" s="74" t="s">
        <v>853</v>
      </c>
      <c r="X3" s="78">
        <v>66528</v>
      </c>
      <c r="Y3" s="78">
        <v>0</v>
      </c>
      <c r="Z3" s="78">
        <v>66528</v>
      </c>
      <c r="AA3" s="78" t="s">
        <v>854</v>
      </c>
      <c r="AB3" s="78"/>
      <c r="AC3" s="78">
        <v>66528</v>
      </c>
      <c r="AD3" s="74"/>
      <c r="AE3" s="74" t="s">
        <v>855</v>
      </c>
      <c r="AF3" s="74" t="s">
        <v>856</v>
      </c>
      <c r="AG3" s="74" t="s">
        <v>958</v>
      </c>
      <c r="AH3" s="74" t="s">
        <v>979</v>
      </c>
      <c r="AI3" s="74" t="s">
        <v>961</v>
      </c>
      <c r="AJ3" s="74" t="s">
        <v>854</v>
      </c>
      <c r="AK3" s="74" t="s">
        <v>854</v>
      </c>
      <c r="AL3" s="74" t="s">
        <v>854</v>
      </c>
      <c r="AM3" s="74" t="s">
        <v>854</v>
      </c>
      <c r="AN3" s="74" t="s">
        <v>854</v>
      </c>
      <c r="AO3" s="74" t="s">
        <v>854</v>
      </c>
      <c r="AP3" s="74" t="s">
        <v>854</v>
      </c>
      <c r="AQ3" s="74" t="s">
        <v>854</v>
      </c>
      <c r="AR3" s="76" t="s">
        <v>854</v>
      </c>
      <c r="AS3" s="74" t="s">
        <v>854</v>
      </c>
      <c r="AT3" s="74" t="s">
        <v>854</v>
      </c>
      <c r="AU3" s="74" t="s">
        <v>854</v>
      </c>
      <c r="AV3" s="74" t="s">
        <v>854</v>
      </c>
      <c r="AW3" s="74" t="s">
        <v>854</v>
      </c>
      <c r="AX3" s="74" t="s">
        <v>854</v>
      </c>
      <c r="AY3" s="74" t="s">
        <v>854</v>
      </c>
      <c r="AZ3" s="74" t="s">
        <v>854</v>
      </c>
      <c r="BA3" s="74" t="s">
        <v>854</v>
      </c>
      <c r="BB3" s="74" t="s">
        <v>854</v>
      </c>
      <c r="BC3" s="74" t="s">
        <v>854</v>
      </c>
      <c r="BD3" s="74" t="s">
        <v>854</v>
      </c>
      <c r="BE3" s="74" t="s">
        <v>854</v>
      </c>
      <c r="BF3" s="74" t="s">
        <v>854</v>
      </c>
      <c r="BG3" s="74" t="s">
        <v>854</v>
      </c>
      <c r="BH3" s="74" t="s">
        <v>854</v>
      </c>
      <c r="BI3" s="76" t="s">
        <v>854</v>
      </c>
      <c r="BJ3" s="74" t="s">
        <v>854</v>
      </c>
      <c r="BK3" s="74" t="s">
        <v>854</v>
      </c>
      <c r="BL3" s="74" t="s">
        <v>854</v>
      </c>
      <c r="BM3" s="74" t="s">
        <v>854</v>
      </c>
      <c r="BN3" s="74" t="s">
        <v>854</v>
      </c>
      <c r="BO3" s="74" t="s">
        <v>854</v>
      </c>
      <c r="BP3" s="74" t="s">
        <v>854</v>
      </c>
      <c r="BQ3" s="74" t="s">
        <v>854</v>
      </c>
      <c r="BR3" s="74" t="s">
        <v>854</v>
      </c>
      <c r="BS3" s="74" t="s">
        <v>854</v>
      </c>
      <c r="BT3" s="74" t="s">
        <v>854</v>
      </c>
      <c r="BU3" s="74" t="s">
        <v>854</v>
      </c>
      <c r="BV3" s="74" t="s">
        <v>854</v>
      </c>
      <c r="BW3" s="76" t="s">
        <v>854</v>
      </c>
      <c r="BX3" s="74" t="s">
        <v>854</v>
      </c>
      <c r="BY3" s="74" t="s">
        <v>854</v>
      </c>
      <c r="BZ3" s="74" t="s">
        <v>854</v>
      </c>
      <c r="CA3" s="74" t="s">
        <v>854</v>
      </c>
      <c r="CB3" s="74" t="s">
        <v>854</v>
      </c>
      <c r="CC3" s="74" t="s">
        <v>854</v>
      </c>
      <c r="CD3" s="74" t="s">
        <v>854</v>
      </c>
      <c r="CE3" s="74" t="s">
        <v>854</v>
      </c>
      <c r="CF3" s="76" t="s">
        <v>854</v>
      </c>
      <c r="CG3" s="74" t="s">
        <v>854</v>
      </c>
      <c r="CH3" s="74" t="s">
        <v>854</v>
      </c>
      <c r="CI3" s="74" t="s">
        <v>854</v>
      </c>
      <c r="CJ3" s="74" t="s">
        <v>854</v>
      </c>
      <c r="CK3" s="74" t="s">
        <v>854</v>
      </c>
      <c r="CL3" s="74" t="s">
        <v>854</v>
      </c>
      <c r="CM3" s="74" t="s">
        <v>854</v>
      </c>
      <c r="CN3" s="74" t="s">
        <v>854</v>
      </c>
      <c r="CO3" s="74" t="s">
        <v>854</v>
      </c>
      <c r="CP3" s="76" t="s">
        <v>854</v>
      </c>
      <c r="CQ3" s="74" t="s">
        <v>854</v>
      </c>
      <c r="CR3" s="74" t="s">
        <v>854</v>
      </c>
      <c r="CS3" s="74" t="s">
        <v>854</v>
      </c>
      <c r="CT3" s="74" t="s">
        <v>854</v>
      </c>
      <c r="CU3" s="74" t="s">
        <v>854</v>
      </c>
      <c r="CV3" s="74" t="s">
        <v>854</v>
      </c>
      <c r="CW3" s="74" t="s">
        <v>854</v>
      </c>
      <c r="CX3" s="74" t="s">
        <v>854</v>
      </c>
      <c r="CY3" s="74" t="s">
        <v>854</v>
      </c>
      <c r="CZ3" s="74" t="s">
        <v>854</v>
      </c>
      <c r="DA3" s="74" t="s">
        <v>854</v>
      </c>
      <c r="DB3" s="74" t="s">
        <v>854</v>
      </c>
      <c r="DC3" s="76" t="s">
        <v>854</v>
      </c>
      <c r="DD3" s="74" t="s">
        <v>854</v>
      </c>
      <c r="DE3" s="74" t="s">
        <v>854</v>
      </c>
      <c r="DF3" s="74" t="s">
        <v>854</v>
      </c>
      <c r="DG3" s="74" t="s">
        <v>854</v>
      </c>
      <c r="DH3" s="74" t="s">
        <v>854</v>
      </c>
      <c r="DI3" s="74" t="s">
        <v>854</v>
      </c>
      <c r="DJ3" s="74" t="s">
        <v>854</v>
      </c>
      <c r="DK3" s="74" t="s">
        <v>854</v>
      </c>
      <c r="DL3" s="74" t="s">
        <v>854</v>
      </c>
      <c r="DM3" s="74" t="s">
        <v>854</v>
      </c>
      <c r="DN3" s="74" t="s">
        <v>854</v>
      </c>
      <c r="DO3" s="74" t="s">
        <v>854</v>
      </c>
      <c r="DP3" s="76" t="s">
        <v>854</v>
      </c>
      <c r="DQ3" s="74" t="s">
        <v>854</v>
      </c>
      <c r="DR3" s="74" t="s">
        <v>854</v>
      </c>
      <c r="DS3" s="74" t="s">
        <v>854</v>
      </c>
      <c r="DT3" s="74" t="s">
        <v>854</v>
      </c>
      <c r="DU3" s="74" t="s">
        <v>854</v>
      </c>
    </row>
    <row r="4" spans="1:125" ht="26.5" hidden="1" thickBot="1">
      <c r="A4" s="74" t="s">
        <v>837</v>
      </c>
      <c r="B4" s="74" t="s">
        <v>1</v>
      </c>
      <c r="C4" s="74" t="s">
        <v>995</v>
      </c>
      <c r="D4" s="74" t="s">
        <v>838</v>
      </c>
      <c r="E4" s="74" t="s">
        <v>839</v>
      </c>
      <c r="F4" s="74" t="s">
        <v>840</v>
      </c>
      <c r="G4" s="75" t="s">
        <v>991</v>
      </c>
      <c r="H4" s="74" t="s">
        <v>992</v>
      </c>
      <c r="I4" s="74" t="s">
        <v>843</v>
      </c>
      <c r="J4" s="74" t="s">
        <v>844</v>
      </c>
      <c r="K4" s="74" t="s">
        <v>845</v>
      </c>
      <c r="L4" s="74" t="s">
        <v>993</v>
      </c>
      <c r="M4" s="74" t="s">
        <v>231</v>
      </c>
      <c r="N4" s="74" t="s">
        <v>994</v>
      </c>
      <c r="O4" s="74" t="s">
        <v>995</v>
      </c>
      <c r="P4" s="77">
        <v>45509</v>
      </c>
      <c r="Q4" s="77">
        <v>45495</v>
      </c>
      <c r="R4" s="77">
        <v>45495</v>
      </c>
      <c r="S4" s="77">
        <v>45512</v>
      </c>
      <c r="T4" s="75" t="s">
        <v>996</v>
      </c>
      <c r="U4" s="74" t="s">
        <v>851</v>
      </c>
      <c r="V4" s="74" t="s">
        <v>852</v>
      </c>
      <c r="W4" s="74" t="s">
        <v>853</v>
      </c>
      <c r="X4" s="78">
        <v>66528</v>
      </c>
      <c r="Y4" s="78">
        <v>0</v>
      </c>
      <c r="Z4" s="78">
        <v>66528</v>
      </c>
      <c r="AA4" s="78" t="s">
        <v>854</v>
      </c>
      <c r="AB4" s="78"/>
      <c r="AC4" s="78">
        <v>66528</v>
      </c>
      <c r="AD4" s="74"/>
      <c r="AE4" s="74" t="s">
        <v>855</v>
      </c>
      <c r="AF4" s="74" t="s">
        <v>856</v>
      </c>
      <c r="AG4" s="74" t="s">
        <v>958</v>
      </c>
      <c r="AH4" s="74" t="s">
        <v>997</v>
      </c>
      <c r="AI4" s="74" t="s">
        <v>961</v>
      </c>
      <c r="AJ4" s="74" t="s">
        <v>854</v>
      </c>
      <c r="AK4" s="74" t="s">
        <v>854</v>
      </c>
      <c r="AL4" s="74" t="s">
        <v>854</v>
      </c>
      <c r="AM4" s="74" t="s">
        <v>854</v>
      </c>
      <c r="AN4" s="74" t="s">
        <v>854</v>
      </c>
      <c r="AO4" s="74" t="s">
        <v>854</v>
      </c>
      <c r="AP4" s="74" t="s">
        <v>854</v>
      </c>
      <c r="AQ4" s="74" t="s">
        <v>854</v>
      </c>
      <c r="AR4" s="76" t="s">
        <v>854</v>
      </c>
      <c r="AS4" s="74" t="s">
        <v>854</v>
      </c>
      <c r="AT4" s="74" t="s">
        <v>854</v>
      </c>
      <c r="AU4" s="74" t="s">
        <v>854</v>
      </c>
      <c r="AV4" s="74" t="s">
        <v>854</v>
      </c>
      <c r="AW4" s="74" t="s">
        <v>854</v>
      </c>
      <c r="AX4" s="74" t="s">
        <v>854</v>
      </c>
      <c r="AY4" s="74" t="s">
        <v>854</v>
      </c>
      <c r="AZ4" s="74" t="s">
        <v>854</v>
      </c>
      <c r="BA4" s="74" t="s">
        <v>854</v>
      </c>
      <c r="BB4" s="74" t="s">
        <v>854</v>
      </c>
      <c r="BC4" s="74" t="s">
        <v>854</v>
      </c>
      <c r="BD4" s="74" t="s">
        <v>854</v>
      </c>
      <c r="BE4" s="74" t="s">
        <v>854</v>
      </c>
      <c r="BF4" s="74" t="s">
        <v>854</v>
      </c>
      <c r="BG4" s="74" t="s">
        <v>854</v>
      </c>
      <c r="BH4" s="74" t="s">
        <v>854</v>
      </c>
      <c r="BI4" s="76" t="s">
        <v>854</v>
      </c>
      <c r="BJ4" s="74" t="s">
        <v>854</v>
      </c>
      <c r="BK4" s="74" t="s">
        <v>854</v>
      </c>
      <c r="BL4" s="74" t="s">
        <v>854</v>
      </c>
      <c r="BM4" s="74" t="s">
        <v>854</v>
      </c>
      <c r="BN4" s="74" t="s">
        <v>854</v>
      </c>
      <c r="BO4" s="74" t="s">
        <v>854</v>
      </c>
      <c r="BP4" s="74" t="s">
        <v>854</v>
      </c>
      <c r="BQ4" s="74" t="s">
        <v>854</v>
      </c>
      <c r="BR4" s="74" t="s">
        <v>854</v>
      </c>
      <c r="BS4" s="74" t="s">
        <v>854</v>
      </c>
      <c r="BT4" s="74" t="s">
        <v>854</v>
      </c>
      <c r="BU4" s="74" t="s">
        <v>854</v>
      </c>
      <c r="BV4" s="74" t="s">
        <v>854</v>
      </c>
      <c r="BW4" s="76" t="s">
        <v>854</v>
      </c>
      <c r="BX4" s="74" t="s">
        <v>854</v>
      </c>
      <c r="BY4" s="74" t="s">
        <v>854</v>
      </c>
      <c r="BZ4" s="74" t="s">
        <v>854</v>
      </c>
      <c r="CA4" s="74" t="s">
        <v>854</v>
      </c>
      <c r="CB4" s="74" t="s">
        <v>854</v>
      </c>
      <c r="CC4" s="74" t="s">
        <v>854</v>
      </c>
      <c r="CD4" s="74" t="s">
        <v>854</v>
      </c>
      <c r="CE4" s="74" t="s">
        <v>854</v>
      </c>
      <c r="CF4" s="76" t="s">
        <v>854</v>
      </c>
      <c r="CG4" s="74" t="s">
        <v>854</v>
      </c>
      <c r="CH4" s="74" t="s">
        <v>854</v>
      </c>
      <c r="CI4" s="74" t="s">
        <v>854</v>
      </c>
      <c r="CJ4" s="74" t="s">
        <v>854</v>
      </c>
      <c r="CK4" s="74" t="s">
        <v>854</v>
      </c>
      <c r="CL4" s="74" t="s">
        <v>854</v>
      </c>
      <c r="CM4" s="74" t="s">
        <v>854</v>
      </c>
      <c r="CN4" s="74" t="s">
        <v>854</v>
      </c>
      <c r="CO4" s="74" t="s">
        <v>854</v>
      </c>
      <c r="CP4" s="76" t="s">
        <v>854</v>
      </c>
      <c r="CQ4" s="74" t="s">
        <v>854</v>
      </c>
      <c r="CR4" s="74" t="s">
        <v>854</v>
      </c>
      <c r="CS4" s="74" t="s">
        <v>854</v>
      </c>
      <c r="CT4" s="74" t="s">
        <v>854</v>
      </c>
      <c r="CU4" s="74" t="s">
        <v>854</v>
      </c>
      <c r="CV4" s="74" t="s">
        <v>854</v>
      </c>
      <c r="CW4" s="74" t="s">
        <v>854</v>
      </c>
      <c r="CX4" s="74" t="s">
        <v>854</v>
      </c>
      <c r="CY4" s="74" t="s">
        <v>854</v>
      </c>
      <c r="CZ4" s="74" t="s">
        <v>854</v>
      </c>
      <c r="DA4" s="74" t="s">
        <v>854</v>
      </c>
      <c r="DB4" s="74" t="s">
        <v>854</v>
      </c>
      <c r="DC4" s="76" t="s">
        <v>854</v>
      </c>
      <c r="DD4" s="74" t="s">
        <v>854</v>
      </c>
      <c r="DE4" s="74" t="s">
        <v>854</v>
      </c>
      <c r="DF4" s="74" t="s">
        <v>854</v>
      </c>
      <c r="DG4" s="74" t="s">
        <v>854</v>
      </c>
      <c r="DH4" s="74" t="s">
        <v>854</v>
      </c>
      <c r="DI4" s="74" t="s">
        <v>854</v>
      </c>
      <c r="DJ4" s="74" t="s">
        <v>854</v>
      </c>
      <c r="DK4" s="74" t="s">
        <v>854</v>
      </c>
      <c r="DL4" s="74" t="s">
        <v>854</v>
      </c>
      <c r="DM4" s="74" t="s">
        <v>854</v>
      </c>
      <c r="DN4" s="74" t="s">
        <v>854</v>
      </c>
      <c r="DO4" s="74" t="s">
        <v>854</v>
      </c>
      <c r="DP4" s="76" t="s">
        <v>854</v>
      </c>
      <c r="DQ4" s="74" t="s">
        <v>854</v>
      </c>
      <c r="DR4" s="74" t="s">
        <v>854</v>
      </c>
      <c r="DS4" s="74" t="s">
        <v>854</v>
      </c>
      <c r="DT4" s="74" t="s">
        <v>854</v>
      </c>
      <c r="DU4" s="74" t="s">
        <v>854</v>
      </c>
    </row>
    <row r="5" spans="1:125" ht="26.5" hidden="1" thickBot="1">
      <c r="A5" s="74" t="s">
        <v>837</v>
      </c>
      <c r="B5" s="74" t="s">
        <v>1</v>
      </c>
      <c r="C5" s="74" t="s">
        <v>1002</v>
      </c>
      <c r="D5" s="74" t="s">
        <v>838</v>
      </c>
      <c r="E5" s="74" t="s">
        <v>839</v>
      </c>
      <c r="F5" s="74" t="s">
        <v>840</v>
      </c>
      <c r="G5" s="75" t="s">
        <v>998</v>
      </c>
      <c r="H5" s="74" t="s">
        <v>999</v>
      </c>
      <c r="I5" s="74" t="s">
        <v>843</v>
      </c>
      <c r="J5" s="74" t="s">
        <v>844</v>
      </c>
      <c r="K5" s="74" t="s">
        <v>845</v>
      </c>
      <c r="L5" s="74" t="s">
        <v>1000</v>
      </c>
      <c r="M5" s="74" t="s">
        <v>231</v>
      </c>
      <c r="N5" s="74" t="s">
        <v>1001</v>
      </c>
      <c r="O5" s="74" t="s">
        <v>1002</v>
      </c>
      <c r="P5" s="77">
        <v>45509</v>
      </c>
      <c r="Q5" s="77">
        <v>45502</v>
      </c>
      <c r="R5" s="77">
        <v>45502</v>
      </c>
      <c r="S5" s="77">
        <v>45512</v>
      </c>
      <c r="T5" s="75" t="s">
        <v>1003</v>
      </c>
      <c r="U5" s="74" t="s">
        <v>851</v>
      </c>
      <c r="V5" s="74" t="s">
        <v>852</v>
      </c>
      <c r="W5" s="74" t="s">
        <v>853</v>
      </c>
      <c r="X5" s="78">
        <v>66528</v>
      </c>
      <c r="Y5" s="78">
        <v>0</v>
      </c>
      <c r="Z5" s="78">
        <v>66528</v>
      </c>
      <c r="AA5" s="78" t="s">
        <v>854</v>
      </c>
      <c r="AB5" s="78"/>
      <c r="AC5" s="78">
        <v>66528</v>
      </c>
      <c r="AD5" s="74"/>
      <c r="AE5" s="74" t="s">
        <v>855</v>
      </c>
      <c r="AF5" s="74" t="s">
        <v>856</v>
      </c>
      <c r="AG5" s="74" t="s">
        <v>958</v>
      </c>
      <c r="AH5" s="74" t="s">
        <v>1004</v>
      </c>
      <c r="AI5" s="74" t="s">
        <v>961</v>
      </c>
      <c r="AJ5" s="74" t="s">
        <v>854</v>
      </c>
      <c r="AK5" s="74" t="s">
        <v>854</v>
      </c>
      <c r="AL5" s="74" t="s">
        <v>854</v>
      </c>
      <c r="AM5" s="74" t="s">
        <v>854</v>
      </c>
      <c r="AN5" s="74" t="s">
        <v>854</v>
      </c>
      <c r="AO5" s="74" t="s">
        <v>854</v>
      </c>
      <c r="AP5" s="74" t="s">
        <v>854</v>
      </c>
      <c r="AQ5" s="74" t="s">
        <v>854</v>
      </c>
      <c r="AR5" s="76" t="s">
        <v>854</v>
      </c>
      <c r="AS5" s="74" t="s">
        <v>854</v>
      </c>
      <c r="AT5" s="74" t="s">
        <v>854</v>
      </c>
      <c r="AU5" s="74" t="s">
        <v>854</v>
      </c>
      <c r="AV5" s="74" t="s">
        <v>854</v>
      </c>
      <c r="AW5" s="74" t="s">
        <v>854</v>
      </c>
      <c r="AX5" s="74" t="s">
        <v>854</v>
      </c>
      <c r="AY5" s="74" t="s">
        <v>854</v>
      </c>
      <c r="AZ5" s="74" t="s">
        <v>854</v>
      </c>
      <c r="BA5" s="74" t="s">
        <v>854</v>
      </c>
      <c r="BB5" s="74" t="s">
        <v>854</v>
      </c>
      <c r="BC5" s="74" t="s">
        <v>854</v>
      </c>
      <c r="BD5" s="74" t="s">
        <v>854</v>
      </c>
      <c r="BE5" s="74" t="s">
        <v>854</v>
      </c>
      <c r="BF5" s="74" t="s">
        <v>854</v>
      </c>
      <c r="BG5" s="74" t="s">
        <v>854</v>
      </c>
      <c r="BH5" s="74" t="s">
        <v>854</v>
      </c>
      <c r="BI5" s="76" t="s">
        <v>854</v>
      </c>
      <c r="BJ5" s="74" t="s">
        <v>854</v>
      </c>
      <c r="BK5" s="74" t="s">
        <v>854</v>
      </c>
      <c r="BL5" s="74" t="s">
        <v>854</v>
      </c>
      <c r="BM5" s="74" t="s">
        <v>854</v>
      </c>
      <c r="BN5" s="74" t="s">
        <v>854</v>
      </c>
      <c r="BO5" s="74" t="s">
        <v>854</v>
      </c>
      <c r="BP5" s="74" t="s">
        <v>854</v>
      </c>
      <c r="BQ5" s="74" t="s">
        <v>854</v>
      </c>
      <c r="BR5" s="74" t="s">
        <v>854</v>
      </c>
      <c r="BS5" s="74" t="s">
        <v>854</v>
      </c>
      <c r="BT5" s="74" t="s">
        <v>854</v>
      </c>
      <c r="BU5" s="74" t="s">
        <v>854</v>
      </c>
      <c r="BV5" s="74" t="s">
        <v>854</v>
      </c>
      <c r="BW5" s="76" t="s">
        <v>854</v>
      </c>
      <c r="BX5" s="74" t="s">
        <v>854</v>
      </c>
      <c r="BY5" s="74" t="s">
        <v>854</v>
      </c>
      <c r="BZ5" s="74" t="s">
        <v>854</v>
      </c>
      <c r="CA5" s="74" t="s">
        <v>854</v>
      </c>
      <c r="CB5" s="74" t="s">
        <v>854</v>
      </c>
      <c r="CC5" s="74" t="s">
        <v>854</v>
      </c>
      <c r="CD5" s="74" t="s">
        <v>854</v>
      </c>
      <c r="CE5" s="74" t="s">
        <v>854</v>
      </c>
      <c r="CF5" s="76" t="s">
        <v>854</v>
      </c>
      <c r="CG5" s="74" t="s">
        <v>854</v>
      </c>
      <c r="CH5" s="74" t="s">
        <v>854</v>
      </c>
      <c r="CI5" s="74" t="s">
        <v>854</v>
      </c>
      <c r="CJ5" s="74" t="s">
        <v>854</v>
      </c>
      <c r="CK5" s="74" t="s">
        <v>854</v>
      </c>
      <c r="CL5" s="74" t="s">
        <v>854</v>
      </c>
      <c r="CM5" s="74" t="s">
        <v>854</v>
      </c>
      <c r="CN5" s="74" t="s">
        <v>854</v>
      </c>
      <c r="CO5" s="74" t="s">
        <v>854</v>
      </c>
      <c r="CP5" s="76" t="s">
        <v>854</v>
      </c>
      <c r="CQ5" s="74" t="s">
        <v>854</v>
      </c>
      <c r="CR5" s="74" t="s">
        <v>854</v>
      </c>
      <c r="CS5" s="74" t="s">
        <v>854</v>
      </c>
      <c r="CT5" s="74" t="s">
        <v>854</v>
      </c>
      <c r="CU5" s="74" t="s">
        <v>854</v>
      </c>
      <c r="CV5" s="74" t="s">
        <v>854</v>
      </c>
      <c r="CW5" s="74" t="s">
        <v>854</v>
      </c>
      <c r="CX5" s="74" t="s">
        <v>854</v>
      </c>
      <c r="CY5" s="74" t="s">
        <v>854</v>
      </c>
      <c r="CZ5" s="74" t="s">
        <v>854</v>
      </c>
      <c r="DA5" s="74" t="s">
        <v>854</v>
      </c>
      <c r="DB5" s="74" t="s">
        <v>854</v>
      </c>
      <c r="DC5" s="76" t="s">
        <v>854</v>
      </c>
      <c r="DD5" s="74" t="s">
        <v>854</v>
      </c>
      <c r="DE5" s="74" t="s">
        <v>854</v>
      </c>
      <c r="DF5" s="74" t="s">
        <v>854</v>
      </c>
      <c r="DG5" s="74" t="s">
        <v>854</v>
      </c>
      <c r="DH5" s="74" t="s">
        <v>854</v>
      </c>
      <c r="DI5" s="74" t="s">
        <v>854</v>
      </c>
      <c r="DJ5" s="74" t="s">
        <v>854</v>
      </c>
      <c r="DK5" s="74" t="s">
        <v>854</v>
      </c>
      <c r="DL5" s="74" t="s">
        <v>854</v>
      </c>
      <c r="DM5" s="74" t="s">
        <v>854</v>
      </c>
      <c r="DN5" s="74" t="s">
        <v>854</v>
      </c>
      <c r="DO5" s="74" t="s">
        <v>854</v>
      </c>
      <c r="DP5" s="76" t="s">
        <v>854</v>
      </c>
      <c r="DQ5" s="74" t="s">
        <v>854</v>
      </c>
      <c r="DR5" s="74" t="s">
        <v>854</v>
      </c>
      <c r="DS5" s="74" t="s">
        <v>854</v>
      </c>
      <c r="DT5" s="74" t="s">
        <v>854</v>
      </c>
      <c r="DU5" s="74" t="s">
        <v>854</v>
      </c>
    </row>
    <row r="6" spans="1:125" ht="26.5" hidden="1" thickBot="1">
      <c r="A6" s="74" t="s">
        <v>837</v>
      </c>
      <c r="B6" s="74" t="s">
        <v>1</v>
      </c>
      <c r="C6" s="74" t="s">
        <v>273</v>
      </c>
      <c r="D6" s="74" t="s">
        <v>838</v>
      </c>
      <c r="E6" s="74" t="s">
        <v>839</v>
      </c>
      <c r="F6" s="74" t="s">
        <v>840</v>
      </c>
      <c r="G6" s="75" t="s">
        <v>1009</v>
      </c>
      <c r="H6" s="74" t="s">
        <v>1010</v>
      </c>
      <c r="I6" s="74" t="s">
        <v>883</v>
      </c>
      <c r="J6" s="74" t="s">
        <v>844</v>
      </c>
      <c r="K6" s="74" t="s">
        <v>845</v>
      </c>
      <c r="L6" s="74" t="s">
        <v>1011</v>
      </c>
      <c r="M6" s="74" t="s">
        <v>231</v>
      </c>
      <c r="N6" s="74" t="s">
        <v>1012</v>
      </c>
      <c r="O6" s="74" t="s">
        <v>273</v>
      </c>
      <c r="P6" s="77">
        <v>45509</v>
      </c>
      <c r="Q6" s="77">
        <v>45489</v>
      </c>
      <c r="R6" s="77">
        <v>45489</v>
      </c>
      <c r="S6" s="77">
        <v>45512</v>
      </c>
      <c r="T6" s="75" t="s">
        <v>1013</v>
      </c>
      <c r="U6" s="74" t="s">
        <v>851</v>
      </c>
      <c r="V6" s="74" t="s">
        <v>852</v>
      </c>
      <c r="W6" s="74" t="s">
        <v>853</v>
      </c>
      <c r="X6" s="78">
        <v>66528</v>
      </c>
      <c r="Y6" s="78">
        <v>0</v>
      </c>
      <c r="Z6" s="78">
        <v>66528</v>
      </c>
      <c r="AA6" s="78" t="s">
        <v>854</v>
      </c>
      <c r="AB6" s="78"/>
      <c r="AC6" s="78">
        <v>66528</v>
      </c>
      <c r="AD6" s="74"/>
      <c r="AE6" s="74" t="s">
        <v>855</v>
      </c>
      <c r="AF6" s="74" t="s">
        <v>856</v>
      </c>
      <c r="AG6" s="74" t="s">
        <v>958</v>
      </c>
      <c r="AH6" s="74" t="s">
        <v>1014</v>
      </c>
      <c r="AI6" s="74" t="s">
        <v>961</v>
      </c>
      <c r="AJ6" s="74" t="s">
        <v>854</v>
      </c>
      <c r="AK6" s="74" t="s">
        <v>854</v>
      </c>
      <c r="AL6" s="74" t="s">
        <v>854</v>
      </c>
      <c r="AM6" s="74" t="s">
        <v>854</v>
      </c>
      <c r="AN6" s="74" t="s">
        <v>854</v>
      </c>
      <c r="AO6" s="74" t="s">
        <v>854</v>
      </c>
      <c r="AP6" s="74" t="s">
        <v>854</v>
      </c>
      <c r="AQ6" s="74" t="s">
        <v>854</v>
      </c>
      <c r="AR6" s="76" t="s">
        <v>854</v>
      </c>
      <c r="AS6" s="74" t="s">
        <v>854</v>
      </c>
      <c r="AT6" s="74" t="s">
        <v>854</v>
      </c>
      <c r="AU6" s="74" t="s">
        <v>854</v>
      </c>
      <c r="AV6" s="74" t="s">
        <v>854</v>
      </c>
      <c r="AW6" s="74" t="s">
        <v>854</v>
      </c>
      <c r="AX6" s="74" t="s">
        <v>854</v>
      </c>
      <c r="AY6" s="74" t="s">
        <v>854</v>
      </c>
      <c r="AZ6" s="74" t="s">
        <v>854</v>
      </c>
      <c r="BA6" s="74" t="s">
        <v>854</v>
      </c>
      <c r="BB6" s="74" t="s">
        <v>854</v>
      </c>
      <c r="BC6" s="74" t="s">
        <v>854</v>
      </c>
      <c r="BD6" s="74" t="s">
        <v>854</v>
      </c>
      <c r="BE6" s="74" t="s">
        <v>854</v>
      </c>
      <c r="BF6" s="74" t="s">
        <v>854</v>
      </c>
      <c r="BG6" s="74" t="s">
        <v>854</v>
      </c>
      <c r="BH6" s="74" t="s">
        <v>854</v>
      </c>
      <c r="BI6" s="76" t="s">
        <v>854</v>
      </c>
      <c r="BJ6" s="74" t="s">
        <v>854</v>
      </c>
      <c r="BK6" s="74" t="s">
        <v>854</v>
      </c>
      <c r="BL6" s="74" t="s">
        <v>854</v>
      </c>
      <c r="BM6" s="74" t="s">
        <v>854</v>
      </c>
      <c r="BN6" s="74" t="s">
        <v>854</v>
      </c>
      <c r="BO6" s="74" t="s">
        <v>854</v>
      </c>
      <c r="BP6" s="74" t="s">
        <v>854</v>
      </c>
      <c r="BQ6" s="74" t="s">
        <v>854</v>
      </c>
      <c r="BR6" s="74" t="s">
        <v>854</v>
      </c>
      <c r="BS6" s="74" t="s">
        <v>854</v>
      </c>
      <c r="BT6" s="74" t="s">
        <v>854</v>
      </c>
      <c r="BU6" s="74" t="s">
        <v>854</v>
      </c>
      <c r="BV6" s="74" t="s">
        <v>854</v>
      </c>
      <c r="BW6" s="76" t="s">
        <v>854</v>
      </c>
      <c r="BX6" s="74" t="s">
        <v>854</v>
      </c>
      <c r="BY6" s="74" t="s">
        <v>854</v>
      </c>
      <c r="BZ6" s="74" t="s">
        <v>854</v>
      </c>
      <c r="CA6" s="74" t="s">
        <v>854</v>
      </c>
      <c r="CB6" s="74" t="s">
        <v>854</v>
      </c>
      <c r="CC6" s="74" t="s">
        <v>854</v>
      </c>
      <c r="CD6" s="74" t="s">
        <v>854</v>
      </c>
      <c r="CE6" s="74" t="s">
        <v>854</v>
      </c>
      <c r="CF6" s="76" t="s">
        <v>854</v>
      </c>
      <c r="CG6" s="74" t="s">
        <v>854</v>
      </c>
      <c r="CH6" s="74" t="s">
        <v>854</v>
      </c>
      <c r="CI6" s="74" t="s">
        <v>854</v>
      </c>
      <c r="CJ6" s="74" t="s">
        <v>854</v>
      </c>
      <c r="CK6" s="74" t="s">
        <v>854</v>
      </c>
      <c r="CL6" s="74" t="s">
        <v>854</v>
      </c>
      <c r="CM6" s="74" t="s">
        <v>854</v>
      </c>
      <c r="CN6" s="74" t="s">
        <v>854</v>
      </c>
      <c r="CO6" s="74" t="s">
        <v>854</v>
      </c>
      <c r="CP6" s="76" t="s">
        <v>854</v>
      </c>
      <c r="CQ6" s="74" t="s">
        <v>854</v>
      </c>
      <c r="CR6" s="74" t="s">
        <v>854</v>
      </c>
      <c r="CS6" s="74" t="s">
        <v>854</v>
      </c>
      <c r="CT6" s="74" t="s">
        <v>854</v>
      </c>
      <c r="CU6" s="74" t="s">
        <v>854</v>
      </c>
      <c r="CV6" s="74" t="s">
        <v>854</v>
      </c>
      <c r="CW6" s="74" t="s">
        <v>854</v>
      </c>
      <c r="CX6" s="74" t="s">
        <v>854</v>
      </c>
      <c r="CY6" s="74" t="s">
        <v>854</v>
      </c>
      <c r="CZ6" s="74" t="s">
        <v>854</v>
      </c>
      <c r="DA6" s="74" t="s">
        <v>854</v>
      </c>
      <c r="DB6" s="74" t="s">
        <v>854</v>
      </c>
      <c r="DC6" s="76" t="s">
        <v>854</v>
      </c>
      <c r="DD6" s="74" t="s">
        <v>854</v>
      </c>
      <c r="DE6" s="74" t="s">
        <v>854</v>
      </c>
      <c r="DF6" s="74" t="s">
        <v>854</v>
      </c>
      <c r="DG6" s="74" t="s">
        <v>854</v>
      </c>
      <c r="DH6" s="74" t="s">
        <v>854</v>
      </c>
      <c r="DI6" s="74" t="s">
        <v>854</v>
      </c>
      <c r="DJ6" s="74" t="s">
        <v>854</v>
      </c>
      <c r="DK6" s="74" t="s">
        <v>854</v>
      </c>
      <c r="DL6" s="74" t="s">
        <v>854</v>
      </c>
      <c r="DM6" s="74" t="s">
        <v>854</v>
      </c>
      <c r="DN6" s="74" t="s">
        <v>854</v>
      </c>
      <c r="DO6" s="74" t="s">
        <v>854</v>
      </c>
      <c r="DP6" s="76" t="s">
        <v>854</v>
      </c>
      <c r="DQ6" s="74" t="s">
        <v>854</v>
      </c>
      <c r="DR6" s="74" t="s">
        <v>854</v>
      </c>
      <c r="DS6" s="74" t="s">
        <v>854</v>
      </c>
      <c r="DT6" s="74" t="s">
        <v>854</v>
      </c>
      <c r="DU6" s="74" t="s">
        <v>854</v>
      </c>
    </row>
    <row r="7" spans="1:125" ht="26.5" hidden="1" thickBot="1">
      <c r="A7" s="74" t="s">
        <v>837</v>
      </c>
      <c r="B7" s="74" t="s">
        <v>1</v>
      </c>
      <c r="C7" s="74" t="s">
        <v>1037</v>
      </c>
      <c r="D7" s="74" t="s">
        <v>838</v>
      </c>
      <c r="E7" s="74" t="s">
        <v>1032</v>
      </c>
      <c r="F7" s="74" t="s">
        <v>840</v>
      </c>
      <c r="G7" s="75" t="s">
        <v>1033</v>
      </c>
      <c r="H7" s="74" t="s">
        <v>1034</v>
      </c>
      <c r="I7" s="74" t="s">
        <v>843</v>
      </c>
      <c r="J7" s="74" t="s">
        <v>844</v>
      </c>
      <c r="K7" s="74" t="s">
        <v>845</v>
      </c>
      <c r="L7" s="74" t="s">
        <v>1035</v>
      </c>
      <c r="M7" s="74" t="s">
        <v>231</v>
      </c>
      <c r="N7" s="74" t="s">
        <v>1036</v>
      </c>
      <c r="O7" s="74" t="s">
        <v>1037</v>
      </c>
      <c r="P7" s="77">
        <v>45509</v>
      </c>
      <c r="Q7" s="77">
        <v>45474</v>
      </c>
      <c r="R7" s="77">
        <v>45504</v>
      </c>
      <c r="S7" s="77">
        <v>45512</v>
      </c>
      <c r="T7" s="75" t="s">
        <v>1038</v>
      </c>
      <c r="U7" s="74" t="s">
        <v>851</v>
      </c>
      <c r="V7" s="74" t="s">
        <v>852</v>
      </c>
      <c r="W7" s="74" t="s">
        <v>853</v>
      </c>
      <c r="X7" s="78">
        <v>2878848</v>
      </c>
      <c r="Y7" s="78">
        <v>0</v>
      </c>
      <c r="Z7" s="78">
        <v>2878848</v>
      </c>
      <c r="AA7" s="78" t="s">
        <v>854</v>
      </c>
      <c r="AB7" s="78"/>
      <c r="AC7" s="78">
        <v>2878848</v>
      </c>
      <c r="AD7" s="74"/>
      <c r="AE7" s="74" t="s">
        <v>855</v>
      </c>
      <c r="AF7" s="74" t="s">
        <v>856</v>
      </c>
      <c r="AG7" s="74" t="s">
        <v>958</v>
      </c>
      <c r="AH7" s="74" t="s">
        <v>1039</v>
      </c>
      <c r="AI7" s="74" t="s">
        <v>961</v>
      </c>
      <c r="AJ7" s="74" t="s">
        <v>854</v>
      </c>
      <c r="AK7" s="74" t="s">
        <v>854</v>
      </c>
      <c r="AL7" s="74" t="s">
        <v>854</v>
      </c>
      <c r="AM7" s="74" t="s">
        <v>854</v>
      </c>
      <c r="AN7" s="74" t="s">
        <v>854</v>
      </c>
      <c r="AO7" s="74" t="s">
        <v>854</v>
      </c>
      <c r="AP7" s="74" t="s">
        <v>854</v>
      </c>
      <c r="AQ7" s="74" t="s">
        <v>854</v>
      </c>
      <c r="AR7" s="76" t="s">
        <v>854</v>
      </c>
      <c r="AS7" s="74" t="s">
        <v>854</v>
      </c>
      <c r="AT7" s="74" t="s">
        <v>854</v>
      </c>
      <c r="AU7" s="74" t="s">
        <v>854</v>
      </c>
      <c r="AV7" s="74" t="s">
        <v>854</v>
      </c>
      <c r="AW7" s="74" t="s">
        <v>854</v>
      </c>
      <c r="AX7" s="74" t="s">
        <v>854</v>
      </c>
      <c r="AY7" s="74" t="s">
        <v>854</v>
      </c>
      <c r="AZ7" s="74" t="s">
        <v>854</v>
      </c>
      <c r="BA7" s="74" t="s">
        <v>854</v>
      </c>
      <c r="BB7" s="74" t="s">
        <v>854</v>
      </c>
      <c r="BC7" s="74" t="s">
        <v>854</v>
      </c>
      <c r="BD7" s="74" t="s">
        <v>854</v>
      </c>
      <c r="BE7" s="74" t="s">
        <v>854</v>
      </c>
      <c r="BF7" s="74" t="s">
        <v>854</v>
      </c>
      <c r="BG7" s="74" t="s">
        <v>854</v>
      </c>
      <c r="BH7" s="74" t="s">
        <v>854</v>
      </c>
      <c r="BI7" s="76" t="s">
        <v>854</v>
      </c>
      <c r="BJ7" s="74" t="s">
        <v>854</v>
      </c>
      <c r="BK7" s="74" t="s">
        <v>854</v>
      </c>
      <c r="BL7" s="74" t="s">
        <v>854</v>
      </c>
      <c r="BM7" s="74" t="s">
        <v>854</v>
      </c>
      <c r="BN7" s="74" t="s">
        <v>854</v>
      </c>
      <c r="BO7" s="74" t="s">
        <v>854</v>
      </c>
      <c r="BP7" s="74" t="s">
        <v>854</v>
      </c>
      <c r="BQ7" s="74" t="s">
        <v>854</v>
      </c>
      <c r="BR7" s="74" t="s">
        <v>854</v>
      </c>
      <c r="BS7" s="74" t="s">
        <v>854</v>
      </c>
      <c r="BT7" s="74" t="s">
        <v>854</v>
      </c>
      <c r="BU7" s="74" t="s">
        <v>854</v>
      </c>
      <c r="BV7" s="74" t="s">
        <v>854</v>
      </c>
      <c r="BW7" s="76" t="s">
        <v>854</v>
      </c>
      <c r="BX7" s="74" t="s">
        <v>854</v>
      </c>
      <c r="BY7" s="74" t="s">
        <v>854</v>
      </c>
      <c r="BZ7" s="74" t="s">
        <v>854</v>
      </c>
      <c r="CA7" s="74" t="s">
        <v>854</v>
      </c>
      <c r="CB7" s="74" t="s">
        <v>854</v>
      </c>
      <c r="CC7" s="74" t="s">
        <v>854</v>
      </c>
      <c r="CD7" s="74" t="s">
        <v>854</v>
      </c>
      <c r="CE7" s="74" t="s">
        <v>854</v>
      </c>
      <c r="CF7" s="76" t="s">
        <v>854</v>
      </c>
      <c r="CG7" s="74" t="s">
        <v>854</v>
      </c>
      <c r="CH7" s="74" t="s">
        <v>854</v>
      </c>
      <c r="CI7" s="74" t="s">
        <v>854</v>
      </c>
      <c r="CJ7" s="74" t="s">
        <v>854</v>
      </c>
      <c r="CK7" s="74" t="s">
        <v>854</v>
      </c>
      <c r="CL7" s="74" t="s">
        <v>854</v>
      </c>
      <c r="CM7" s="74" t="s">
        <v>854</v>
      </c>
      <c r="CN7" s="74" t="s">
        <v>854</v>
      </c>
      <c r="CO7" s="74" t="s">
        <v>854</v>
      </c>
      <c r="CP7" s="76" t="s">
        <v>854</v>
      </c>
      <c r="CQ7" s="74" t="s">
        <v>854</v>
      </c>
      <c r="CR7" s="74" t="s">
        <v>854</v>
      </c>
      <c r="CS7" s="74" t="s">
        <v>854</v>
      </c>
      <c r="CT7" s="74" t="s">
        <v>854</v>
      </c>
      <c r="CU7" s="74" t="s">
        <v>854</v>
      </c>
      <c r="CV7" s="74" t="s">
        <v>854</v>
      </c>
      <c r="CW7" s="74" t="s">
        <v>854</v>
      </c>
      <c r="CX7" s="74" t="s">
        <v>854</v>
      </c>
      <c r="CY7" s="74" t="s">
        <v>854</v>
      </c>
      <c r="CZ7" s="74" t="s">
        <v>854</v>
      </c>
      <c r="DA7" s="74" t="s">
        <v>854</v>
      </c>
      <c r="DB7" s="74" t="s">
        <v>854</v>
      </c>
      <c r="DC7" s="76" t="s">
        <v>854</v>
      </c>
      <c r="DD7" s="74" t="s">
        <v>854</v>
      </c>
      <c r="DE7" s="74" t="s">
        <v>854</v>
      </c>
      <c r="DF7" s="74" t="s">
        <v>854</v>
      </c>
      <c r="DG7" s="74" t="s">
        <v>854</v>
      </c>
      <c r="DH7" s="74" t="s">
        <v>854</v>
      </c>
      <c r="DI7" s="74" t="s">
        <v>854</v>
      </c>
      <c r="DJ7" s="74" t="s">
        <v>854</v>
      </c>
      <c r="DK7" s="74" t="s">
        <v>854</v>
      </c>
      <c r="DL7" s="74" t="s">
        <v>854</v>
      </c>
      <c r="DM7" s="74" t="s">
        <v>854</v>
      </c>
      <c r="DN7" s="74" t="s">
        <v>854</v>
      </c>
      <c r="DO7" s="74" t="s">
        <v>854</v>
      </c>
      <c r="DP7" s="76" t="s">
        <v>854</v>
      </c>
      <c r="DQ7" s="74" t="s">
        <v>854</v>
      </c>
      <c r="DR7" s="74" t="s">
        <v>854</v>
      </c>
      <c r="DS7" s="74" t="s">
        <v>854</v>
      </c>
      <c r="DT7" s="74" t="s">
        <v>854</v>
      </c>
      <c r="DU7" s="74" t="s">
        <v>854</v>
      </c>
    </row>
    <row r="8" spans="1:125" ht="26.5" hidden="1" thickBot="1">
      <c r="A8" s="74" t="s">
        <v>837</v>
      </c>
      <c r="B8" s="74" t="s">
        <v>1</v>
      </c>
      <c r="C8" s="74" t="s">
        <v>274</v>
      </c>
      <c r="D8" s="74" t="s">
        <v>838</v>
      </c>
      <c r="E8" s="74" t="s">
        <v>1032</v>
      </c>
      <c r="F8" s="74" t="s">
        <v>840</v>
      </c>
      <c r="G8" s="75" t="s">
        <v>1053</v>
      </c>
      <c r="H8" s="74" t="s">
        <v>1054</v>
      </c>
      <c r="I8" s="74" t="s">
        <v>883</v>
      </c>
      <c r="J8" s="74" t="s">
        <v>844</v>
      </c>
      <c r="K8" s="74" t="s">
        <v>845</v>
      </c>
      <c r="L8" s="74" t="s">
        <v>1055</v>
      </c>
      <c r="M8" s="74" t="s">
        <v>231</v>
      </c>
      <c r="N8" s="74" t="s">
        <v>1056</v>
      </c>
      <c r="O8" s="74" t="s">
        <v>274</v>
      </c>
      <c r="P8" s="77">
        <v>45509</v>
      </c>
      <c r="Q8" s="77">
        <v>45474</v>
      </c>
      <c r="R8" s="77">
        <v>45504</v>
      </c>
      <c r="S8" s="77">
        <v>45512</v>
      </c>
      <c r="T8" s="75" t="s">
        <v>1057</v>
      </c>
      <c r="U8" s="74" t="s">
        <v>851</v>
      </c>
      <c r="V8" s="74" t="s">
        <v>852</v>
      </c>
      <c r="W8" s="74" t="s">
        <v>853</v>
      </c>
      <c r="X8" s="78">
        <v>2878848</v>
      </c>
      <c r="Y8" s="78">
        <v>0</v>
      </c>
      <c r="Z8" s="78">
        <v>2878848</v>
      </c>
      <c r="AA8" s="78" t="s">
        <v>854</v>
      </c>
      <c r="AB8" s="78"/>
      <c r="AC8" s="78">
        <v>2878848</v>
      </c>
      <c r="AD8" s="74"/>
      <c r="AE8" s="74" t="s">
        <v>855</v>
      </c>
      <c r="AF8" s="74" t="s">
        <v>856</v>
      </c>
      <c r="AG8" s="74" t="s">
        <v>958</v>
      </c>
      <c r="AH8" s="74" t="s">
        <v>1058</v>
      </c>
      <c r="AI8" s="74" t="s">
        <v>961</v>
      </c>
      <c r="AJ8" s="74" t="s">
        <v>854</v>
      </c>
      <c r="AK8" s="74" t="s">
        <v>854</v>
      </c>
      <c r="AL8" s="74" t="s">
        <v>854</v>
      </c>
      <c r="AM8" s="74" t="s">
        <v>854</v>
      </c>
      <c r="AN8" s="74" t="s">
        <v>854</v>
      </c>
      <c r="AO8" s="74" t="s">
        <v>854</v>
      </c>
      <c r="AP8" s="74" t="s">
        <v>854</v>
      </c>
      <c r="AQ8" s="74" t="s">
        <v>854</v>
      </c>
      <c r="AR8" s="76" t="s">
        <v>854</v>
      </c>
      <c r="AS8" s="74" t="s">
        <v>854</v>
      </c>
      <c r="AT8" s="74" t="s">
        <v>854</v>
      </c>
      <c r="AU8" s="74" t="s">
        <v>854</v>
      </c>
      <c r="AV8" s="74" t="s">
        <v>854</v>
      </c>
      <c r="AW8" s="74" t="s">
        <v>854</v>
      </c>
      <c r="AX8" s="74" t="s">
        <v>854</v>
      </c>
      <c r="AY8" s="74" t="s">
        <v>854</v>
      </c>
      <c r="AZ8" s="74" t="s">
        <v>854</v>
      </c>
      <c r="BA8" s="74" t="s">
        <v>854</v>
      </c>
      <c r="BB8" s="74" t="s">
        <v>854</v>
      </c>
      <c r="BC8" s="74" t="s">
        <v>854</v>
      </c>
      <c r="BD8" s="74" t="s">
        <v>854</v>
      </c>
      <c r="BE8" s="74" t="s">
        <v>854</v>
      </c>
      <c r="BF8" s="74" t="s">
        <v>854</v>
      </c>
      <c r="BG8" s="74" t="s">
        <v>854</v>
      </c>
      <c r="BH8" s="74" t="s">
        <v>854</v>
      </c>
      <c r="BI8" s="76" t="s">
        <v>854</v>
      </c>
      <c r="BJ8" s="74" t="s">
        <v>854</v>
      </c>
      <c r="BK8" s="74" t="s">
        <v>854</v>
      </c>
      <c r="BL8" s="74" t="s">
        <v>854</v>
      </c>
      <c r="BM8" s="74" t="s">
        <v>854</v>
      </c>
      <c r="BN8" s="74" t="s">
        <v>854</v>
      </c>
      <c r="BO8" s="74" t="s">
        <v>854</v>
      </c>
      <c r="BP8" s="74" t="s">
        <v>854</v>
      </c>
      <c r="BQ8" s="74" t="s">
        <v>854</v>
      </c>
      <c r="BR8" s="74" t="s">
        <v>854</v>
      </c>
      <c r="BS8" s="74" t="s">
        <v>854</v>
      </c>
      <c r="BT8" s="74" t="s">
        <v>854</v>
      </c>
      <c r="BU8" s="74" t="s">
        <v>854</v>
      </c>
      <c r="BV8" s="74" t="s">
        <v>854</v>
      </c>
      <c r="BW8" s="76" t="s">
        <v>854</v>
      </c>
      <c r="BX8" s="74" t="s">
        <v>854</v>
      </c>
      <c r="BY8" s="74" t="s">
        <v>854</v>
      </c>
      <c r="BZ8" s="74" t="s">
        <v>854</v>
      </c>
      <c r="CA8" s="74" t="s">
        <v>854</v>
      </c>
      <c r="CB8" s="74" t="s">
        <v>854</v>
      </c>
      <c r="CC8" s="74" t="s">
        <v>854</v>
      </c>
      <c r="CD8" s="74" t="s">
        <v>854</v>
      </c>
      <c r="CE8" s="74" t="s">
        <v>854</v>
      </c>
      <c r="CF8" s="76" t="s">
        <v>854</v>
      </c>
      <c r="CG8" s="74" t="s">
        <v>854</v>
      </c>
      <c r="CH8" s="74" t="s">
        <v>854</v>
      </c>
      <c r="CI8" s="74" t="s">
        <v>854</v>
      </c>
      <c r="CJ8" s="74" t="s">
        <v>854</v>
      </c>
      <c r="CK8" s="74" t="s">
        <v>854</v>
      </c>
      <c r="CL8" s="74" t="s">
        <v>854</v>
      </c>
      <c r="CM8" s="74" t="s">
        <v>854</v>
      </c>
      <c r="CN8" s="74" t="s">
        <v>854</v>
      </c>
      <c r="CO8" s="74" t="s">
        <v>854</v>
      </c>
      <c r="CP8" s="76" t="s">
        <v>854</v>
      </c>
      <c r="CQ8" s="74" t="s">
        <v>854</v>
      </c>
      <c r="CR8" s="74" t="s">
        <v>854</v>
      </c>
      <c r="CS8" s="74" t="s">
        <v>854</v>
      </c>
      <c r="CT8" s="74" t="s">
        <v>854</v>
      </c>
      <c r="CU8" s="74" t="s">
        <v>854</v>
      </c>
      <c r="CV8" s="74" t="s">
        <v>854</v>
      </c>
      <c r="CW8" s="74" t="s">
        <v>854</v>
      </c>
      <c r="CX8" s="74" t="s">
        <v>854</v>
      </c>
      <c r="CY8" s="74" t="s">
        <v>854</v>
      </c>
      <c r="CZ8" s="74" t="s">
        <v>854</v>
      </c>
      <c r="DA8" s="74" t="s">
        <v>854</v>
      </c>
      <c r="DB8" s="74" t="s">
        <v>854</v>
      </c>
      <c r="DC8" s="76" t="s">
        <v>854</v>
      </c>
      <c r="DD8" s="74" t="s">
        <v>854</v>
      </c>
      <c r="DE8" s="74" t="s">
        <v>854</v>
      </c>
      <c r="DF8" s="74" t="s">
        <v>854</v>
      </c>
      <c r="DG8" s="74" t="s">
        <v>854</v>
      </c>
      <c r="DH8" s="74" t="s">
        <v>854</v>
      </c>
      <c r="DI8" s="74" t="s">
        <v>854</v>
      </c>
      <c r="DJ8" s="74" t="s">
        <v>854</v>
      </c>
      <c r="DK8" s="74" t="s">
        <v>854</v>
      </c>
      <c r="DL8" s="74" t="s">
        <v>854</v>
      </c>
      <c r="DM8" s="74" t="s">
        <v>854</v>
      </c>
      <c r="DN8" s="74" t="s">
        <v>854</v>
      </c>
      <c r="DO8" s="74" t="s">
        <v>854</v>
      </c>
      <c r="DP8" s="76" t="s">
        <v>854</v>
      </c>
      <c r="DQ8" s="74" t="s">
        <v>854</v>
      </c>
      <c r="DR8" s="74" t="s">
        <v>854</v>
      </c>
      <c r="DS8" s="74" t="s">
        <v>854</v>
      </c>
      <c r="DT8" s="74" t="s">
        <v>854</v>
      </c>
      <c r="DU8" s="74" t="s">
        <v>854</v>
      </c>
    </row>
    <row r="9" spans="1:125" ht="26.5" hidden="1" thickBot="1">
      <c r="A9" s="74" t="s">
        <v>837</v>
      </c>
      <c r="B9" s="74" t="s">
        <v>1</v>
      </c>
      <c r="C9" s="74" t="s">
        <v>1076</v>
      </c>
      <c r="D9" s="74" t="s">
        <v>838</v>
      </c>
      <c r="E9" s="74" t="s">
        <v>1071</v>
      </c>
      <c r="F9" s="74" t="s">
        <v>840</v>
      </c>
      <c r="G9" s="75" t="s">
        <v>1072</v>
      </c>
      <c r="H9" s="74" t="s">
        <v>1073</v>
      </c>
      <c r="I9" s="74" t="s">
        <v>843</v>
      </c>
      <c r="J9" s="74" t="s">
        <v>844</v>
      </c>
      <c r="K9" s="74" t="s">
        <v>845</v>
      </c>
      <c r="L9" s="74" t="s">
        <v>1074</v>
      </c>
      <c r="M9" s="74" t="s">
        <v>231</v>
      </c>
      <c r="N9" s="74" t="s">
        <v>1075</v>
      </c>
      <c r="O9" s="74" t="s">
        <v>1076</v>
      </c>
      <c r="P9" s="77">
        <v>45509</v>
      </c>
      <c r="Q9" s="77">
        <v>45474</v>
      </c>
      <c r="R9" s="77">
        <v>45504</v>
      </c>
      <c r="S9" s="77">
        <v>45512</v>
      </c>
      <c r="T9" s="75" t="s">
        <v>1077</v>
      </c>
      <c r="U9" s="74" t="s">
        <v>851</v>
      </c>
      <c r="V9" s="74" t="s">
        <v>852</v>
      </c>
      <c r="W9" s="74" t="s">
        <v>853</v>
      </c>
      <c r="X9" s="78">
        <v>2878848</v>
      </c>
      <c r="Y9" s="78">
        <v>0</v>
      </c>
      <c r="Z9" s="78">
        <v>2878848</v>
      </c>
      <c r="AA9" s="78" t="s">
        <v>854</v>
      </c>
      <c r="AB9" s="78"/>
      <c r="AC9" s="78">
        <v>2878848</v>
      </c>
      <c r="AD9" s="74"/>
      <c r="AE9" s="74" t="s">
        <v>855</v>
      </c>
      <c r="AF9" s="74" t="s">
        <v>856</v>
      </c>
      <c r="AG9" s="74" t="s">
        <v>958</v>
      </c>
      <c r="AH9" s="74" t="s">
        <v>1078</v>
      </c>
      <c r="AI9" s="74" t="s">
        <v>961</v>
      </c>
      <c r="AJ9" s="74" t="s">
        <v>854</v>
      </c>
      <c r="AK9" s="74" t="s">
        <v>854</v>
      </c>
      <c r="AL9" s="74" t="s">
        <v>854</v>
      </c>
      <c r="AM9" s="74" t="s">
        <v>854</v>
      </c>
      <c r="AN9" s="74" t="s">
        <v>854</v>
      </c>
      <c r="AO9" s="74" t="s">
        <v>854</v>
      </c>
      <c r="AP9" s="74" t="s">
        <v>854</v>
      </c>
      <c r="AQ9" s="74" t="s">
        <v>854</v>
      </c>
      <c r="AR9" s="76" t="s">
        <v>854</v>
      </c>
      <c r="AS9" s="74" t="s">
        <v>854</v>
      </c>
      <c r="AT9" s="74" t="s">
        <v>854</v>
      </c>
      <c r="AU9" s="74" t="s">
        <v>854</v>
      </c>
      <c r="AV9" s="74" t="s">
        <v>854</v>
      </c>
      <c r="AW9" s="74" t="s">
        <v>854</v>
      </c>
      <c r="AX9" s="74" t="s">
        <v>854</v>
      </c>
      <c r="AY9" s="74" t="s">
        <v>854</v>
      </c>
      <c r="AZ9" s="74" t="s">
        <v>854</v>
      </c>
      <c r="BA9" s="74" t="s">
        <v>854</v>
      </c>
      <c r="BB9" s="74" t="s">
        <v>854</v>
      </c>
      <c r="BC9" s="74" t="s">
        <v>854</v>
      </c>
      <c r="BD9" s="74" t="s">
        <v>854</v>
      </c>
      <c r="BE9" s="74" t="s">
        <v>854</v>
      </c>
      <c r="BF9" s="74" t="s">
        <v>854</v>
      </c>
      <c r="BG9" s="74" t="s">
        <v>854</v>
      </c>
      <c r="BH9" s="74" t="s">
        <v>854</v>
      </c>
      <c r="BI9" s="76" t="s">
        <v>854</v>
      </c>
      <c r="BJ9" s="74" t="s">
        <v>854</v>
      </c>
      <c r="BK9" s="74" t="s">
        <v>854</v>
      </c>
      <c r="BL9" s="74" t="s">
        <v>854</v>
      </c>
      <c r="BM9" s="74" t="s">
        <v>854</v>
      </c>
      <c r="BN9" s="74" t="s">
        <v>854</v>
      </c>
      <c r="BO9" s="74" t="s">
        <v>854</v>
      </c>
      <c r="BP9" s="74" t="s">
        <v>854</v>
      </c>
      <c r="BQ9" s="74" t="s">
        <v>854</v>
      </c>
      <c r="BR9" s="74" t="s">
        <v>854</v>
      </c>
      <c r="BS9" s="74" t="s">
        <v>854</v>
      </c>
      <c r="BT9" s="74" t="s">
        <v>854</v>
      </c>
      <c r="BU9" s="74" t="s">
        <v>854</v>
      </c>
      <c r="BV9" s="74" t="s">
        <v>854</v>
      </c>
      <c r="BW9" s="76" t="s">
        <v>854</v>
      </c>
      <c r="BX9" s="74" t="s">
        <v>854</v>
      </c>
      <c r="BY9" s="74" t="s">
        <v>854</v>
      </c>
      <c r="BZ9" s="74" t="s">
        <v>854</v>
      </c>
      <c r="CA9" s="74" t="s">
        <v>854</v>
      </c>
      <c r="CB9" s="74" t="s">
        <v>854</v>
      </c>
      <c r="CC9" s="74" t="s">
        <v>854</v>
      </c>
      <c r="CD9" s="74" t="s">
        <v>854</v>
      </c>
      <c r="CE9" s="74" t="s">
        <v>854</v>
      </c>
      <c r="CF9" s="76" t="s">
        <v>854</v>
      </c>
      <c r="CG9" s="74" t="s">
        <v>854</v>
      </c>
      <c r="CH9" s="74" t="s">
        <v>854</v>
      </c>
      <c r="CI9" s="74" t="s">
        <v>854</v>
      </c>
      <c r="CJ9" s="74" t="s">
        <v>854</v>
      </c>
      <c r="CK9" s="74" t="s">
        <v>854</v>
      </c>
      <c r="CL9" s="74" t="s">
        <v>854</v>
      </c>
      <c r="CM9" s="74" t="s">
        <v>854</v>
      </c>
      <c r="CN9" s="74" t="s">
        <v>854</v>
      </c>
      <c r="CO9" s="74" t="s">
        <v>854</v>
      </c>
      <c r="CP9" s="76" t="s">
        <v>854</v>
      </c>
      <c r="CQ9" s="74" t="s">
        <v>854</v>
      </c>
      <c r="CR9" s="74" t="s">
        <v>854</v>
      </c>
      <c r="CS9" s="74" t="s">
        <v>854</v>
      </c>
      <c r="CT9" s="74" t="s">
        <v>854</v>
      </c>
      <c r="CU9" s="74" t="s">
        <v>854</v>
      </c>
      <c r="CV9" s="74" t="s">
        <v>854</v>
      </c>
      <c r="CW9" s="74" t="s">
        <v>854</v>
      </c>
      <c r="CX9" s="74" t="s">
        <v>854</v>
      </c>
      <c r="CY9" s="74" t="s">
        <v>854</v>
      </c>
      <c r="CZ9" s="74" t="s">
        <v>854</v>
      </c>
      <c r="DA9" s="74" t="s">
        <v>854</v>
      </c>
      <c r="DB9" s="74" t="s">
        <v>854</v>
      </c>
      <c r="DC9" s="76" t="s">
        <v>854</v>
      </c>
      <c r="DD9" s="74" t="s">
        <v>854</v>
      </c>
      <c r="DE9" s="74" t="s">
        <v>854</v>
      </c>
      <c r="DF9" s="74" t="s">
        <v>854</v>
      </c>
      <c r="DG9" s="74" t="s">
        <v>854</v>
      </c>
      <c r="DH9" s="74" t="s">
        <v>854</v>
      </c>
      <c r="DI9" s="74" t="s">
        <v>854</v>
      </c>
      <c r="DJ9" s="74" t="s">
        <v>854</v>
      </c>
      <c r="DK9" s="74" t="s">
        <v>854</v>
      </c>
      <c r="DL9" s="74" t="s">
        <v>854</v>
      </c>
      <c r="DM9" s="74" t="s">
        <v>854</v>
      </c>
      <c r="DN9" s="74" t="s">
        <v>854</v>
      </c>
      <c r="DO9" s="74" t="s">
        <v>854</v>
      </c>
      <c r="DP9" s="76" t="s">
        <v>854</v>
      </c>
      <c r="DQ9" s="74" t="s">
        <v>854</v>
      </c>
      <c r="DR9" s="74" t="s">
        <v>854</v>
      </c>
      <c r="DS9" s="74" t="s">
        <v>854</v>
      </c>
      <c r="DT9" s="74" t="s">
        <v>854</v>
      </c>
      <c r="DU9" s="74" t="s">
        <v>854</v>
      </c>
    </row>
    <row r="10" spans="1:125" ht="26.5" hidden="1" thickBot="1">
      <c r="A10" s="74" t="s">
        <v>837</v>
      </c>
      <c r="B10" s="74" t="s">
        <v>1</v>
      </c>
      <c r="C10" s="74" t="s">
        <v>1096</v>
      </c>
      <c r="D10" s="74" t="s">
        <v>838</v>
      </c>
      <c r="E10" s="74" t="s">
        <v>1071</v>
      </c>
      <c r="F10" s="74" t="s">
        <v>840</v>
      </c>
      <c r="G10" s="75" t="s">
        <v>1092</v>
      </c>
      <c r="H10" s="74" t="s">
        <v>1093</v>
      </c>
      <c r="I10" s="74" t="s">
        <v>843</v>
      </c>
      <c r="J10" s="74" t="s">
        <v>844</v>
      </c>
      <c r="K10" s="74" t="s">
        <v>845</v>
      </c>
      <c r="L10" s="74" t="s">
        <v>1094</v>
      </c>
      <c r="M10" s="74" t="s">
        <v>231</v>
      </c>
      <c r="N10" s="74" t="s">
        <v>1095</v>
      </c>
      <c r="O10" s="74" t="s">
        <v>1096</v>
      </c>
      <c r="P10" s="77">
        <v>45509</v>
      </c>
      <c r="Q10" s="77">
        <v>45474</v>
      </c>
      <c r="R10" s="77">
        <v>45504</v>
      </c>
      <c r="S10" s="77">
        <v>45512</v>
      </c>
      <c r="T10" s="75" t="s">
        <v>1097</v>
      </c>
      <c r="U10" s="74" t="s">
        <v>851</v>
      </c>
      <c r="V10" s="74" t="s">
        <v>852</v>
      </c>
      <c r="W10" s="74" t="s">
        <v>853</v>
      </c>
      <c r="X10" s="78">
        <v>3100298</v>
      </c>
      <c r="Y10" s="78">
        <v>0</v>
      </c>
      <c r="Z10" s="78">
        <v>3100298</v>
      </c>
      <c r="AA10" s="78" t="s">
        <v>854</v>
      </c>
      <c r="AB10" s="78"/>
      <c r="AC10" s="78">
        <v>3100298</v>
      </c>
      <c r="AD10" s="74"/>
      <c r="AE10" s="74" t="s">
        <v>855</v>
      </c>
      <c r="AF10" s="74" t="s">
        <v>856</v>
      </c>
      <c r="AG10" s="74" t="s">
        <v>958</v>
      </c>
      <c r="AH10" s="74" t="s">
        <v>1098</v>
      </c>
      <c r="AI10" s="74" t="s">
        <v>961</v>
      </c>
      <c r="AJ10" s="74" t="s">
        <v>854</v>
      </c>
      <c r="AK10" s="74" t="s">
        <v>854</v>
      </c>
      <c r="AL10" s="74" t="s">
        <v>854</v>
      </c>
      <c r="AM10" s="74" t="s">
        <v>854</v>
      </c>
      <c r="AN10" s="74" t="s">
        <v>854</v>
      </c>
      <c r="AO10" s="74" t="s">
        <v>854</v>
      </c>
      <c r="AP10" s="74" t="s">
        <v>854</v>
      </c>
      <c r="AQ10" s="74" t="s">
        <v>854</v>
      </c>
      <c r="AR10" s="76" t="s">
        <v>854</v>
      </c>
      <c r="AS10" s="74" t="s">
        <v>854</v>
      </c>
      <c r="AT10" s="74" t="s">
        <v>854</v>
      </c>
      <c r="AU10" s="74" t="s">
        <v>854</v>
      </c>
      <c r="AV10" s="74" t="s">
        <v>854</v>
      </c>
      <c r="AW10" s="74" t="s">
        <v>854</v>
      </c>
      <c r="AX10" s="74" t="s">
        <v>854</v>
      </c>
      <c r="AY10" s="74" t="s">
        <v>854</v>
      </c>
      <c r="AZ10" s="74" t="s">
        <v>854</v>
      </c>
      <c r="BA10" s="74" t="s">
        <v>854</v>
      </c>
      <c r="BB10" s="74" t="s">
        <v>854</v>
      </c>
      <c r="BC10" s="74" t="s">
        <v>854</v>
      </c>
      <c r="BD10" s="74" t="s">
        <v>854</v>
      </c>
      <c r="BE10" s="74" t="s">
        <v>854</v>
      </c>
      <c r="BF10" s="74" t="s">
        <v>854</v>
      </c>
      <c r="BG10" s="74" t="s">
        <v>854</v>
      </c>
      <c r="BH10" s="74" t="s">
        <v>854</v>
      </c>
      <c r="BI10" s="76" t="s">
        <v>854</v>
      </c>
      <c r="BJ10" s="74" t="s">
        <v>854</v>
      </c>
      <c r="BK10" s="74" t="s">
        <v>854</v>
      </c>
      <c r="BL10" s="74" t="s">
        <v>854</v>
      </c>
      <c r="BM10" s="74" t="s">
        <v>854</v>
      </c>
      <c r="BN10" s="74" t="s">
        <v>854</v>
      </c>
      <c r="BO10" s="74" t="s">
        <v>854</v>
      </c>
      <c r="BP10" s="74" t="s">
        <v>854</v>
      </c>
      <c r="BQ10" s="74" t="s">
        <v>854</v>
      </c>
      <c r="BR10" s="74" t="s">
        <v>854</v>
      </c>
      <c r="BS10" s="74" t="s">
        <v>854</v>
      </c>
      <c r="BT10" s="74" t="s">
        <v>854</v>
      </c>
      <c r="BU10" s="74" t="s">
        <v>854</v>
      </c>
      <c r="BV10" s="74" t="s">
        <v>854</v>
      </c>
      <c r="BW10" s="76" t="s">
        <v>854</v>
      </c>
      <c r="BX10" s="74" t="s">
        <v>854</v>
      </c>
      <c r="BY10" s="74" t="s">
        <v>854</v>
      </c>
      <c r="BZ10" s="74" t="s">
        <v>854</v>
      </c>
      <c r="CA10" s="74" t="s">
        <v>854</v>
      </c>
      <c r="CB10" s="74" t="s">
        <v>854</v>
      </c>
      <c r="CC10" s="74" t="s">
        <v>854</v>
      </c>
      <c r="CD10" s="74" t="s">
        <v>854</v>
      </c>
      <c r="CE10" s="74" t="s">
        <v>854</v>
      </c>
      <c r="CF10" s="76" t="s">
        <v>854</v>
      </c>
      <c r="CG10" s="74" t="s">
        <v>854</v>
      </c>
      <c r="CH10" s="74" t="s">
        <v>854</v>
      </c>
      <c r="CI10" s="74" t="s">
        <v>854</v>
      </c>
      <c r="CJ10" s="74" t="s">
        <v>854</v>
      </c>
      <c r="CK10" s="74" t="s">
        <v>854</v>
      </c>
      <c r="CL10" s="74" t="s">
        <v>854</v>
      </c>
      <c r="CM10" s="74" t="s">
        <v>854</v>
      </c>
      <c r="CN10" s="74" t="s">
        <v>854</v>
      </c>
      <c r="CO10" s="74" t="s">
        <v>854</v>
      </c>
      <c r="CP10" s="76" t="s">
        <v>854</v>
      </c>
      <c r="CQ10" s="74" t="s">
        <v>854</v>
      </c>
      <c r="CR10" s="74" t="s">
        <v>854</v>
      </c>
      <c r="CS10" s="74" t="s">
        <v>854</v>
      </c>
      <c r="CT10" s="74" t="s">
        <v>854</v>
      </c>
      <c r="CU10" s="74" t="s">
        <v>854</v>
      </c>
      <c r="CV10" s="74" t="s">
        <v>854</v>
      </c>
      <c r="CW10" s="74" t="s">
        <v>854</v>
      </c>
      <c r="CX10" s="74" t="s">
        <v>854</v>
      </c>
      <c r="CY10" s="74" t="s">
        <v>854</v>
      </c>
      <c r="CZ10" s="74" t="s">
        <v>854</v>
      </c>
      <c r="DA10" s="74" t="s">
        <v>854</v>
      </c>
      <c r="DB10" s="74" t="s">
        <v>854</v>
      </c>
      <c r="DC10" s="76" t="s">
        <v>854</v>
      </c>
      <c r="DD10" s="74" t="s">
        <v>854</v>
      </c>
      <c r="DE10" s="74" t="s">
        <v>854</v>
      </c>
      <c r="DF10" s="74" t="s">
        <v>854</v>
      </c>
      <c r="DG10" s="74" t="s">
        <v>854</v>
      </c>
      <c r="DH10" s="74" t="s">
        <v>854</v>
      </c>
      <c r="DI10" s="74" t="s">
        <v>854</v>
      </c>
      <c r="DJ10" s="74" t="s">
        <v>854</v>
      </c>
      <c r="DK10" s="74" t="s">
        <v>854</v>
      </c>
      <c r="DL10" s="74" t="s">
        <v>854</v>
      </c>
      <c r="DM10" s="74" t="s">
        <v>854</v>
      </c>
      <c r="DN10" s="74" t="s">
        <v>854</v>
      </c>
      <c r="DO10" s="74" t="s">
        <v>854</v>
      </c>
      <c r="DP10" s="76" t="s">
        <v>854</v>
      </c>
      <c r="DQ10" s="74" t="s">
        <v>854</v>
      </c>
      <c r="DR10" s="74" t="s">
        <v>854</v>
      </c>
      <c r="DS10" s="74" t="s">
        <v>854</v>
      </c>
      <c r="DT10" s="74" t="s">
        <v>854</v>
      </c>
      <c r="DU10" s="74" t="s">
        <v>854</v>
      </c>
    </row>
    <row r="11" spans="1:125" ht="26.5" hidden="1" thickBot="1">
      <c r="A11" s="74" t="s">
        <v>837</v>
      </c>
      <c r="B11" s="74" t="s">
        <v>1</v>
      </c>
      <c r="C11" s="74" t="s">
        <v>1116</v>
      </c>
      <c r="D11" s="74" t="s">
        <v>838</v>
      </c>
      <c r="E11" s="74" t="s">
        <v>1071</v>
      </c>
      <c r="F11" s="74" t="s">
        <v>840</v>
      </c>
      <c r="G11" s="75" t="s">
        <v>1112</v>
      </c>
      <c r="H11" s="74" t="s">
        <v>1113</v>
      </c>
      <c r="I11" s="74" t="s">
        <v>843</v>
      </c>
      <c r="J11" s="74" t="s">
        <v>844</v>
      </c>
      <c r="K11" s="74" t="s">
        <v>845</v>
      </c>
      <c r="L11" s="74" t="s">
        <v>1114</v>
      </c>
      <c r="M11" s="74" t="s">
        <v>231</v>
      </c>
      <c r="N11" s="74" t="s">
        <v>1115</v>
      </c>
      <c r="O11" s="74" t="s">
        <v>1116</v>
      </c>
      <c r="P11" s="77">
        <v>45509</v>
      </c>
      <c r="Q11" s="77">
        <v>45474</v>
      </c>
      <c r="R11" s="77">
        <v>45504</v>
      </c>
      <c r="S11" s="77">
        <v>45512</v>
      </c>
      <c r="T11" s="75" t="s">
        <v>1117</v>
      </c>
      <c r="U11" s="74" t="s">
        <v>851</v>
      </c>
      <c r="V11" s="74" t="s">
        <v>852</v>
      </c>
      <c r="W11" s="74" t="s">
        <v>853</v>
      </c>
      <c r="X11" s="78">
        <v>2878848</v>
      </c>
      <c r="Y11" s="78">
        <v>0</v>
      </c>
      <c r="Z11" s="78">
        <v>2878848</v>
      </c>
      <c r="AA11" s="78" t="s">
        <v>854</v>
      </c>
      <c r="AB11" s="78"/>
      <c r="AC11" s="78">
        <v>2878848</v>
      </c>
      <c r="AD11" s="74"/>
      <c r="AE11" s="74" t="s">
        <v>855</v>
      </c>
      <c r="AF11" s="74" t="s">
        <v>856</v>
      </c>
      <c r="AG11" s="74" t="s">
        <v>958</v>
      </c>
      <c r="AH11" s="74" t="s">
        <v>1118</v>
      </c>
      <c r="AI11" s="74" t="s">
        <v>961</v>
      </c>
      <c r="AJ11" s="74" t="s">
        <v>854</v>
      </c>
      <c r="AK11" s="74" t="s">
        <v>854</v>
      </c>
      <c r="AL11" s="74" t="s">
        <v>854</v>
      </c>
      <c r="AM11" s="74" t="s">
        <v>854</v>
      </c>
      <c r="AN11" s="74" t="s">
        <v>854</v>
      </c>
      <c r="AO11" s="74" t="s">
        <v>854</v>
      </c>
      <c r="AP11" s="74" t="s">
        <v>854</v>
      </c>
      <c r="AQ11" s="74" t="s">
        <v>854</v>
      </c>
      <c r="AR11" s="76" t="s">
        <v>854</v>
      </c>
      <c r="AS11" s="74" t="s">
        <v>854</v>
      </c>
      <c r="AT11" s="74" t="s">
        <v>854</v>
      </c>
      <c r="AU11" s="74" t="s">
        <v>854</v>
      </c>
      <c r="AV11" s="74" t="s">
        <v>854</v>
      </c>
      <c r="AW11" s="74" t="s">
        <v>854</v>
      </c>
      <c r="AX11" s="74" t="s">
        <v>854</v>
      </c>
      <c r="AY11" s="74" t="s">
        <v>854</v>
      </c>
      <c r="AZ11" s="74" t="s">
        <v>854</v>
      </c>
      <c r="BA11" s="74" t="s">
        <v>854</v>
      </c>
      <c r="BB11" s="74" t="s">
        <v>854</v>
      </c>
      <c r="BC11" s="74" t="s">
        <v>854</v>
      </c>
      <c r="BD11" s="74" t="s">
        <v>854</v>
      </c>
      <c r="BE11" s="74" t="s">
        <v>854</v>
      </c>
      <c r="BF11" s="74" t="s">
        <v>854</v>
      </c>
      <c r="BG11" s="74" t="s">
        <v>854</v>
      </c>
      <c r="BH11" s="74" t="s">
        <v>854</v>
      </c>
      <c r="BI11" s="76" t="s">
        <v>854</v>
      </c>
      <c r="BJ11" s="74" t="s">
        <v>854</v>
      </c>
      <c r="BK11" s="74" t="s">
        <v>854</v>
      </c>
      <c r="BL11" s="74" t="s">
        <v>854</v>
      </c>
      <c r="BM11" s="74" t="s">
        <v>854</v>
      </c>
      <c r="BN11" s="74" t="s">
        <v>854</v>
      </c>
      <c r="BO11" s="74" t="s">
        <v>854</v>
      </c>
      <c r="BP11" s="74" t="s">
        <v>854</v>
      </c>
      <c r="BQ11" s="74" t="s">
        <v>854</v>
      </c>
      <c r="BR11" s="74" t="s">
        <v>854</v>
      </c>
      <c r="BS11" s="74" t="s">
        <v>854</v>
      </c>
      <c r="BT11" s="74" t="s">
        <v>854</v>
      </c>
      <c r="BU11" s="74" t="s">
        <v>854</v>
      </c>
      <c r="BV11" s="74" t="s">
        <v>854</v>
      </c>
      <c r="BW11" s="76" t="s">
        <v>854</v>
      </c>
      <c r="BX11" s="74" t="s">
        <v>854</v>
      </c>
      <c r="BY11" s="74" t="s">
        <v>854</v>
      </c>
      <c r="BZ11" s="74" t="s">
        <v>854</v>
      </c>
      <c r="CA11" s="74" t="s">
        <v>854</v>
      </c>
      <c r="CB11" s="74" t="s">
        <v>854</v>
      </c>
      <c r="CC11" s="74" t="s">
        <v>854</v>
      </c>
      <c r="CD11" s="74" t="s">
        <v>854</v>
      </c>
      <c r="CE11" s="74" t="s">
        <v>854</v>
      </c>
      <c r="CF11" s="76" t="s">
        <v>854</v>
      </c>
      <c r="CG11" s="74" t="s">
        <v>854</v>
      </c>
      <c r="CH11" s="74" t="s">
        <v>854</v>
      </c>
      <c r="CI11" s="74" t="s">
        <v>854</v>
      </c>
      <c r="CJ11" s="74" t="s">
        <v>854</v>
      </c>
      <c r="CK11" s="74" t="s">
        <v>854</v>
      </c>
      <c r="CL11" s="74" t="s">
        <v>854</v>
      </c>
      <c r="CM11" s="74" t="s">
        <v>854</v>
      </c>
      <c r="CN11" s="74" t="s">
        <v>854</v>
      </c>
      <c r="CO11" s="74" t="s">
        <v>854</v>
      </c>
      <c r="CP11" s="76" t="s">
        <v>854</v>
      </c>
      <c r="CQ11" s="74" t="s">
        <v>854</v>
      </c>
      <c r="CR11" s="74" t="s">
        <v>854</v>
      </c>
      <c r="CS11" s="74" t="s">
        <v>854</v>
      </c>
      <c r="CT11" s="74" t="s">
        <v>854</v>
      </c>
      <c r="CU11" s="74" t="s">
        <v>854</v>
      </c>
      <c r="CV11" s="74" t="s">
        <v>854</v>
      </c>
      <c r="CW11" s="74" t="s">
        <v>854</v>
      </c>
      <c r="CX11" s="74" t="s">
        <v>854</v>
      </c>
      <c r="CY11" s="74" t="s">
        <v>854</v>
      </c>
      <c r="CZ11" s="74" t="s">
        <v>854</v>
      </c>
      <c r="DA11" s="74" t="s">
        <v>854</v>
      </c>
      <c r="DB11" s="74" t="s">
        <v>854</v>
      </c>
      <c r="DC11" s="76" t="s">
        <v>854</v>
      </c>
      <c r="DD11" s="74" t="s">
        <v>854</v>
      </c>
      <c r="DE11" s="74" t="s">
        <v>854</v>
      </c>
      <c r="DF11" s="74" t="s">
        <v>854</v>
      </c>
      <c r="DG11" s="74" t="s">
        <v>854</v>
      </c>
      <c r="DH11" s="74" t="s">
        <v>854</v>
      </c>
      <c r="DI11" s="74" t="s">
        <v>854</v>
      </c>
      <c r="DJ11" s="74" t="s">
        <v>854</v>
      </c>
      <c r="DK11" s="74" t="s">
        <v>854</v>
      </c>
      <c r="DL11" s="74" t="s">
        <v>854</v>
      </c>
      <c r="DM11" s="74" t="s">
        <v>854</v>
      </c>
      <c r="DN11" s="74" t="s">
        <v>854</v>
      </c>
      <c r="DO11" s="74" t="s">
        <v>854</v>
      </c>
      <c r="DP11" s="76" t="s">
        <v>854</v>
      </c>
      <c r="DQ11" s="74" t="s">
        <v>854</v>
      </c>
      <c r="DR11" s="74" t="s">
        <v>854</v>
      </c>
      <c r="DS11" s="74" t="s">
        <v>854</v>
      </c>
      <c r="DT11" s="74" t="s">
        <v>854</v>
      </c>
      <c r="DU11" s="74" t="s">
        <v>854</v>
      </c>
    </row>
    <row r="12" spans="1:125" ht="26.5" hidden="1" thickBot="1">
      <c r="A12" s="74" t="s">
        <v>837</v>
      </c>
      <c r="B12" s="74" t="s">
        <v>1</v>
      </c>
      <c r="C12" s="74" t="s">
        <v>1136</v>
      </c>
      <c r="D12" s="74" t="s">
        <v>838</v>
      </c>
      <c r="E12" s="74" t="s">
        <v>1071</v>
      </c>
      <c r="F12" s="74" t="s">
        <v>840</v>
      </c>
      <c r="G12" s="75" t="s">
        <v>1132</v>
      </c>
      <c r="H12" s="74" t="s">
        <v>1133</v>
      </c>
      <c r="I12" s="74" t="s">
        <v>843</v>
      </c>
      <c r="J12" s="74" t="s">
        <v>844</v>
      </c>
      <c r="K12" s="74" t="s">
        <v>845</v>
      </c>
      <c r="L12" s="74" t="s">
        <v>1134</v>
      </c>
      <c r="M12" s="74" t="s">
        <v>231</v>
      </c>
      <c r="N12" s="74" t="s">
        <v>1135</v>
      </c>
      <c r="O12" s="74" t="s">
        <v>1136</v>
      </c>
      <c r="P12" s="77">
        <v>45509</v>
      </c>
      <c r="Q12" s="77">
        <v>45474</v>
      </c>
      <c r="R12" s="77">
        <v>45504</v>
      </c>
      <c r="S12" s="77">
        <v>45512</v>
      </c>
      <c r="T12" s="75" t="s">
        <v>1137</v>
      </c>
      <c r="U12" s="74" t="s">
        <v>851</v>
      </c>
      <c r="V12" s="74" t="s">
        <v>852</v>
      </c>
      <c r="W12" s="74" t="s">
        <v>853</v>
      </c>
      <c r="X12" s="78">
        <v>4354560</v>
      </c>
      <c r="Y12" s="78">
        <v>0</v>
      </c>
      <c r="Z12" s="78">
        <v>4354560</v>
      </c>
      <c r="AA12" s="78" t="s">
        <v>854</v>
      </c>
      <c r="AB12" s="78"/>
      <c r="AC12" s="78">
        <v>4354560</v>
      </c>
      <c r="AD12" s="74"/>
      <c r="AE12" s="74" t="s">
        <v>855</v>
      </c>
      <c r="AF12" s="74" t="s">
        <v>856</v>
      </c>
      <c r="AG12" s="74" t="s">
        <v>958</v>
      </c>
      <c r="AH12" s="74" t="s">
        <v>1138</v>
      </c>
      <c r="AI12" s="74" t="s">
        <v>961</v>
      </c>
      <c r="AJ12" s="74" t="s">
        <v>854</v>
      </c>
      <c r="AK12" s="74" t="s">
        <v>854</v>
      </c>
      <c r="AL12" s="74" t="s">
        <v>854</v>
      </c>
      <c r="AM12" s="74" t="s">
        <v>854</v>
      </c>
      <c r="AN12" s="74" t="s">
        <v>854</v>
      </c>
      <c r="AO12" s="74" t="s">
        <v>854</v>
      </c>
      <c r="AP12" s="74" t="s">
        <v>854</v>
      </c>
      <c r="AQ12" s="74" t="s">
        <v>854</v>
      </c>
      <c r="AR12" s="76" t="s">
        <v>854</v>
      </c>
      <c r="AS12" s="74" t="s">
        <v>854</v>
      </c>
      <c r="AT12" s="74" t="s">
        <v>854</v>
      </c>
      <c r="AU12" s="74" t="s">
        <v>854</v>
      </c>
      <c r="AV12" s="74" t="s">
        <v>854</v>
      </c>
      <c r="AW12" s="74" t="s">
        <v>854</v>
      </c>
      <c r="AX12" s="74" t="s">
        <v>854</v>
      </c>
      <c r="AY12" s="74" t="s">
        <v>854</v>
      </c>
      <c r="AZ12" s="74" t="s">
        <v>854</v>
      </c>
      <c r="BA12" s="74" t="s">
        <v>854</v>
      </c>
      <c r="BB12" s="74" t="s">
        <v>854</v>
      </c>
      <c r="BC12" s="74" t="s">
        <v>854</v>
      </c>
      <c r="BD12" s="74" t="s">
        <v>854</v>
      </c>
      <c r="BE12" s="74" t="s">
        <v>854</v>
      </c>
      <c r="BF12" s="74" t="s">
        <v>854</v>
      </c>
      <c r="BG12" s="74" t="s">
        <v>854</v>
      </c>
      <c r="BH12" s="74" t="s">
        <v>854</v>
      </c>
      <c r="BI12" s="76" t="s">
        <v>854</v>
      </c>
      <c r="BJ12" s="74" t="s">
        <v>854</v>
      </c>
      <c r="BK12" s="74" t="s">
        <v>854</v>
      </c>
      <c r="BL12" s="74" t="s">
        <v>854</v>
      </c>
      <c r="BM12" s="74" t="s">
        <v>854</v>
      </c>
      <c r="BN12" s="74" t="s">
        <v>854</v>
      </c>
      <c r="BO12" s="74" t="s">
        <v>854</v>
      </c>
      <c r="BP12" s="74" t="s">
        <v>854</v>
      </c>
      <c r="BQ12" s="74" t="s">
        <v>854</v>
      </c>
      <c r="BR12" s="74" t="s">
        <v>854</v>
      </c>
      <c r="BS12" s="74" t="s">
        <v>854</v>
      </c>
      <c r="BT12" s="74" t="s">
        <v>854</v>
      </c>
      <c r="BU12" s="74" t="s">
        <v>854</v>
      </c>
      <c r="BV12" s="74" t="s">
        <v>854</v>
      </c>
      <c r="BW12" s="76" t="s">
        <v>854</v>
      </c>
      <c r="BX12" s="74" t="s">
        <v>854</v>
      </c>
      <c r="BY12" s="74" t="s">
        <v>854</v>
      </c>
      <c r="BZ12" s="74" t="s">
        <v>854</v>
      </c>
      <c r="CA12" s="74" t="s">
        <v>854</v>
      </c>
      <c r="CB12" s="74" t="s">
        <v>854</v>
      </c>
      <c r="CC12" s="74" t="s">
        <v>854</v>
      </c>
      <c r="CD12" s="74" t="s">
        <v>854</v>
      </c>
      <c r="CE12" s="74" t="s">
        <v>854</v>
      </c>
      <c r="CF12" s="76" t="s">
        <v>854</v>
      </c>
      <c r="CG12" s="74" t="s">
        <v>854</v>
      </c>
      <c r="CH12" s="74" t="s">
        <v>854</v>
      </c>
      <c r="CI12" s="74" t="s">
        <v>854</v>
      </c>
      <c r="CJ12" s="74" t="s">
        <v>854</v>
      </c>
      <c r="CK12" s="74" t="s">
        <v>854</v>
      </c>
      <c r="CL12" s="74" t="s">
        <v>854</v>
      </c>
      <c r="CM12" s="74" t="s">
        <v>854</v>
      </c>
      <c r="CN12" s="74" t="s">
        <v>854</v>
      </c>
      <c r="CO12" s="74" t="s">
        <v>854</v>
      </c>
      <c r="CP12" s="76" t="s">
        <v>854</v>
      </c>
      <c r="CQ12" s="74" t="s">
        <v>854</v>
      </c>
      <c r="CR12" s="74" t="s">
        <v>854</v>
      </c>
      <c r="CS12" s="74" t="s">
        <v>854</v>
      </c>
      <c r="CT12" s="74" t="s">
        <v>854</v>
      </c>
      <c r="CU12" s="74" t="s">
        <v>854</v>
      </c>
      <c r="CV12" s="74" t="s">
        <v>854</v>
      </c>
      <c r="CW12" s="74" t="s">
        <v>854</v>
      </c>
      <c r="CX12" s="74" t="s">
        <v>854</v>
      </c>
      <c r="CY12" s="74" t="s">
        <v>854</v>
      </c>
      <c r="CZ12" s="74" t="s">
        <v>854</v>
      </c>
      <c r="DA12" s="74" t="s">
        <v>854</v>
      </c>
      <c r="DB12" s="74" t="s">
        <v>854</v>
      </c>
      <c r="DC12" s="76" t="s">
        <v>854</v>
      </c>
      <c r="DD12" s="74" t="s">
        <v>854</v>
      </c>
      <c r="DE12" s="74" t="s">
        <v>854</v>
      </c>
      <c r="DF12" s="74" t="s">
        <v>854</v>
      </c>
      <c r="DG12" s="74" t="s">
        <v>854</v>
      </c>
      <c r="DH12" s="74" t="s">
        <v>854</v>
      </c>
      <c r="DI12" s="74" t="s">
        <v>854</v>
      </c>
      <c r="DJ12" s="74" t="s">
        <v>854</v>
      </c>
      <c r="DK12" s="74" t="s">
        <v>854</v>
      </c>
      <c r="DL12" s="74" t="s">
        <v>854</v>
      </c>
      <c r="DM12" s="74" t="s">
        <v>854</v>
      </c>
      <c r="DN12" s="74" t="s">
        <v>854</v>
      </c>
      <c r="DO12" s="74" t="s">
        <v>854</v>
      </c>
      <c r="DP12" s="76" t="s">
        <v>854</v>
      </c>
      <c r="DQ12" s="74" t="s">
        <v>854</v>
      </c>
      <c r="DR12" s="74" t="s">
        <v>854</v>
      </c>
      <c r="DS12" s="74" t="s">
        <v>854</v>
      </c>
      <c r="DT12" s="74" t="s">
        <v>854</v>
      </c>
      <c r="DU12" s="74" t="s">
        <v>854</v>
      </c>
    </row>
    <row r="13" spans="1:125" ht="26.5" hidden="1" thickBot="1">
      <c r="A13" s="74" t="s">
        <v>837</v>
      </c>
      <c r="B13" s="74" t="s">
        <v>1</v>
      </c>
      <c r="C13" s="74" t="s">
        <v>1156</v>
      </c>
      <c r="D13" s="74" t="s">
        <v>838</v>
      </c>
      <c r="E13" s="74" t="s">
        <v>1071</v>
      </c>
      <c r="F13" s="74" t="s">
        <v>840</v>
      </c>
      <c r="G13" s="75" t="s">
        <v>1152</v>
      </c>
      <c r="H13" s="74" t="s">
        <v>1153</v>
      </c>
      <c r="I13" s="74" t="s">
        <v>843</v>
      </c>
      <c r="J13" s="74" t="s">
        <v>844</v>
      </c>
      <c r="K13" s="74" t="s">
        <v>845</v>
      </c>
      <c r="L13" s="74" t="s">
        <v>1154</v>
      </c>
      <c r="M13" s="74" t="s">
        <v>231</v>
      </c>
      <c r="N13" s="74" t="s">
        <v>1155</v>
      </c>
      <c r="O13" s="74" t="s">
        <v>1156</v>
      </c>
      <c r="P13" s="77">
        <v>45509</v>
      </c>
      <c r="Q13" s="77">
        <v>45474</v>
      </c>
      <c r="R13" s="77">
        <v>45504</v>
      </c>
      <c r="S13" s="77">
        <v>45512</v>
      </c>
      <c r="T13" s="75" t="s">
        <v>1157</v>
      </c>
      <c r="U13" s="74" t="s">
        <v>851</v>
      </c>
      <c r="V13" s="74" t="s">
        <v>852</v>
      </c>
      <c r="W13" s="74" t="s">
        <v>853</v>
      </c>
      <c r="X13" s="78">
        <v>2878848</v>
      </c>
      <c r="Y13" s="78">
        <v>0</v>
      </c>
      <c r="Z13" s="78">
        <v>2878848</v>
      </c>
      <c r="AA13" s="78" t="s">
        <v>854</v>
      </c>
      <c r="AB13" s="78"/>
      <c r="AC13" s="78">
        <v>2878848</v>
      </c>
      <c r="AD13" s="74"/>
      <c r="AE13" s="74" t="s">
        <v>855</v>
      </c>
      <c r="AF13" s="74" t="s">
        <v>856</v>
      </c>
      <c r="AG13" s="74" t="s">
        <v>958</v>
      </c>
      <c r="AH13" s="74" t="s">
        <v>1158</v>
      </c>
      <c r="AI13" s="74" t="s">
        <v>961</v>
      </c>
      <c r="AJ13" s="74" t="s">
        <v>854</v>
      </c>
      <c r="AK13" s="74" t="s">
        <v>854</v>
      </c>
      <c r="AL13" s="74" t="s">
        <v>854</v>
      </c>
      <c r="AM13" s="74" t="s">
        <v>854</v>
      </c>
      <c r="AN13" s="74" t="s">
        <v>854</v>
      </c>
      <c r="AO13" s="74" t="s">
        <v>854</v>
      </c>
      <c r="AP13" s="74" t="s">
        <v>854</v>
      </c>
      <c r="AQ13" s="74" t="s">
        <v>854</v>
      </c>
      <c r="AR13" s="76" t="s">
        <v>854</v>
      </c>
      <c r="AS13" s="74" t="s">
        <v>854</v>
      </c>
      <c r="AT13" s="74" t="s">
        <v>854</v>
      </c>
      <c r="AU13" s="74" t="s">
        <v>854</v>
      </c>
      <c r="AV13" s="74" t="s">
        <v>854</v>
      </c>
      <c r="AW13" s="74" t="s">
        <v>854</v>
      </c>
      <c r="AX13" s="74" t="s">
        <v>854</v>
      </c>
      <c r="AY13" s="74" t="s">
        <v>854</v>
      </c>
      <c r="AZ13" s="74" t="s">
        <v>854</v>
      </c>
      <c r="BA13" s="74" t="s">
        <v>854</v>
      </c>
      <c r="BB13" s="74" t="s">
        <v>854</v>
      </c>
      <c r="BC13" s="74" t="s">
        <v>854</v>
      </c>
      <c r="BD13" s="74" t="s">
        <v>854</v>
      </c>
      <c r="BE13" s="74" t="s">
        <v>854</v>
      </c>
      <c r="BF13" s="74" t="s">
        <v>854</v>
      </c>
      <c r="BG13" s="74" t="s">
        <v>854</v>
      </c>
      <c r="BH13" s="74" t="s">
        <v>854</v>
      </c>
      <c r="BI13" s="76" t="s">
        <v>854</v>
      </c>
      <c r="BJ13" s="74" t="s">
        <v>854</v>
      </c>
      <c r="BK13" s="74" t="s">
        <v>854</v>
      </c>
      <c r="BL13" s="74" t="s">
        <v>854</v>
      </c>
      <c r="BM13" s="74" t="s">
        <v>854</v>
      </c>
      <c r="BN13" s="74" t="s">
        <v>854</v>
      </c>
      <c r="BO13" s="74" t="s">
        <v>854</v>
      </c>
      <c r="BP13" s="74" t="s">
        <v>854</v>
      </c>
      <c r="BQ13" s="74" t="s">
        <v>854</v>
      </c>
      <c r="BR13" s="74" t="s">
        <v>854</v>
      </c>
      <c r="BS13" s="74" t="s">
        <v>854</v>
      </c>
      <c r="BT13" s="74" t="s">
        <v>854</v>
      </c>
      <c r="BU13" s="74" t="s">
        <v>854</v>
      </c>
      <c r="BV13" s="74" t="s">
        <v>854</v>
      </c>
      <c r="BW13" s="76" t="s">
        <v>854</v>
      </c>
      <c r="BX13" s="74" t="s">
        <v>854</v>
      </c>
      <c r="BY13" s="74" t="s">
        <v>854</v>
      </c>
      <c r="BZ13" s="74" t="s">
        <v>854</v>
      </c>
      <c r="CA13" s="74" t="s">
        <v>854</v>
      </c>
      <c r="CB13" s="74" t="s">
        <v>854</v>
      </c>
      <c r="CC13" s="74" t="s">
        <v>854</v>
      </c>
      <c r="CD13" s="74" t="s">
        <v>854</v>
      </c>
      <c r="CE13" s="74" t="s">
        <v>854</v>
      </c>
      <c r="CF13" s="76" t="s">
        <v>854</v>
      </c>
      <c r="CG13" s="74" t="s">
        <v>854</v>
      </c>
      <c r="CH13" s="74" t="s">
        <v>854</v>
      </c>
      <c r="CI13" s="74" t="s">
        <v>854</v>
      </c>
      <c r="CJ13" s="74" t="s">
        <v>854</v>
      </c>
      <c r="CK13" s="74" t="s">
        <v>854</v>
      </c>
      <c r="CL13" s="74" t="s">
        <v>854</v>
      </c>
      <c r="CM13" s="74" t="s">
        <v>854</v>
      </c>
      <c r="CN13" s="74" t="s">
        <v>854</v>
      </c>
      <c r="CO13" s="74" t="s">
        <v>854</v>
      </c>
      <c r="CP13" s="76" t="s">
        <v>854</v>
      </c>
      <c r="CQ13" s="74" t="s">
        <v>854</v>
      </c>
      <c r="CR13" s="74" t="s">
        <v>854</v>
      </c>
      <c r="CS13" s="74" t="s">
        <v>854</v>
      </c>
      <c r="CT13" s="74" t="s">
        <v>854</v>
      </c>
      <c r="CU13" s="74" t="s">
        <v>854</v>
      </c>
      <c r="CV13" s="74" t="s">
        <v>854</v>
      </c>
      <c r="CW13" s="74" t="s">
        <v>854</v>
      </c>
      <c r="CX13" s="74" t="s">
        <v>854</v>
      </c>
      <c r="CY13" s="74" t="s">
        <v>854</v>
      </c>
      <c r="CZ13" s="74" t="s">
        <v>854</v>
      </c>
      <c r="DA13" s="74" t="s">
        <v>854</v>
      </c>
      <c r="DB13" s="74" t="s">
        <v>854</v>
      </c>
      <c r="DC13" s="76" t="s">
        <v>854</v>
      </c>
      <c r="DD13" s="74" t="s">
        <v>854</v>
      </c>
      <c r="DE13" s="74" t="s">
        <v>854</v>
      </c>
      <c r="DF13" s="74" t="s">
        <v>854</v>
      </c>
      <c r="DG13" s="74" t="s">
        <v>854</v>
      </c>
      <c r="DH13" s="74" t="s">
        <v>854</v>
      </c>
      <c r="DI13" s="74" t="s">
        <v>854</v>
      </c>
      <c r="DJ13" s="74" t="s">
        <v>854</v>
      </c>
      <c r="DK13" s="74" t="s">
        <v>854</v>
      </c>
      <c r="DL13" s="74" t="s">
        <v>854</v>
      </c>
      <c r="DM13" s="74" t="s">
        <v>854</v>
      </c>
      <c r="DN13" s="74" t="s">
        <v>854</v>
      </c>
      <c r="DO13" s="74" t="s">
        <v>854</v>
      </c>
      <c r="DP13" s="76" t="s">
        <v>854</v>
      </c>
      <c r="DQ13" s="74" t="s">
        <v>854</v>
      </c>
      <c r="DR13" s="74" t="s">
        <v>854</v>
      </c>
      <c r="DS13" s="74" t="s">
        <v>854</v>
      </c>
      <c r="DT13" s="74" t="s">
        <v>854</v>
      </c>
      <c r="DU13" s="74" t="s">
        <v>854</v>
      </c>
    </row>
    <row r="14" spans="1:125" ht="26.5" hidden="1" thickBot="1">
      <c r="A14" s="74" t="s">
        <v>837</v>
      </c>
      <c r="B14" s="74" t="s">
        <v>1</v>
      </c>
      <c r="C14" s="74" t="s">
        <v>1176</v>
      </c>
      <c r="D14" s="74" t="s">
        <v>838</v>
      </c>
      <c r="E14" s="74" t="s">
        <v>1071</v>
      </c>
      <c r="F14" s="74" t="s">
        <v>840</v>
      </c>
      <c r="G14" s="75" t="s">
        <v>1172</v>
      </c>
      <c r="H14" s="74" t="s">
        <v>1173</v>
      </c>
      <c r="I14" s="74" t="s">
        <v>843</v>
      </c>
      <c r="J14" s="74" t="s">
        <v>844</v>
      </c>
      <c r="K14" s="74" t="s">
        <v>845</v>
      </c>
      <c r="L14" s="74" t="s">
        <v>1174</v>
      </c>
      <c r="M14" s="74" t="s">
        <v>231</v>
      </c>
      <c r="N14" s="74" t="s">
        <v>1175</v>
      </c>
      <c r="O14" s="74" t="s">
        <v>1176</v>
      </c>
      <c r="P14" s="77">
        <v>45509</v>
      </c>
      <c r="Q14" s="77">
        <v>45474</v>
      </c>
      <c r="R14" s="77">
        <v>45504</v>
      </c>
      <c r="S14" s="77">
        <v>45512</v>
      </c>
      <c r="T14" s="75" t="s">
        <v>1177</v>
      </c>
      <c r="U14" s="74" t="s">
        <v>851</v>
      </c>
      <c r="V14" s="74" t="s">
        <v>852</v>
      </c>
      <c r="W14" s="74" t="s">
        <v>853</v>
      </c>
      <c r="X14" s="78">
        <v>2878848</v>
      </c>
      <c r="Y14" s="78">
        <v>0</v>
      </c>
      <c r="Z14" s="78">
        <v>2878848</v>
      </c>
      <c r="AA14" s="78" t="s">
        <v>854</v>
      </c>
      <c r="AB14" s="78"/>
      <c r="AC14" s="78">
        <v>2878848</v>
      </c>
      <c r="AD14" s="74"/>
      <c r="AE14" s="74" t="s">
        <v>855</v>
      </c>
      <c r="AF14" s="74" t="s">
        <v>856</v>
      </c>
      <c r="AG14" s="74" t="s">
        <v>958</v>
      </c>
      <c r="AH14" s="74" t="s">
        <v>1178</v>
      </c>
      <c r="AI14" s="74" t="s">
        <v>961</v>
      </c>
      <c r="AJ14" s="74" t="s">
        <v>854</v>
      </c>
      <c r="AK14" s="74" t="s">
        <v>854</v>
      </c>
      <c r="AL14" s="74" t="s">
        <v>854</v>
      </c>
      <c r="AM14" s="74" t="s">
        <v>854</v>
      </c>
      <c r="AN14" s="74" t="s">
        <v>854</v>
      </c>
      <c r="AO14" s="74" t="s">
        <v>854</v>
      </c>
      <c r="AP14" s="74" t="s">
        <v>854</v>
      </c>
      <c r="AQ14" s="74" t="s">
        <v>854</v>
      </c>
      <c r="AR14" s="76" t="s">
        <v>854</v>
      </c>
      <c r="AS14" s="74" t="s">
        <v>854</v>
      </c>
      <c r="AT14" s="74" t="s">
        <v>854</v>
      </c>
      <c r="AU14" s="74" t="s">
        <v>854</v>
      </c>
      <c r="AV14" s="74" t="s">
        <v>854</v>
      </c>
      <c r="AW14" s="74" t="s">
        <v>854</v>
      </c>
      <c r="AX14" s="74" t="s">
        <v>854</v>
      </c>
      <c r="AY14" s="74" t="s">
        <v>854</v>
      </c>
      <c r="AZ14" s="74" t="s">
        <v>854</v>
      </c>
      <c r="BA14" s="74" t="s">
        <v>854</v>
      </c>
      <c r="BB14" s="74" t="s">
        <v>854</v>
      </c>
      <c r="BC14" s="74" t="s">
        <v>854</v>
      </c>
      <c r="BD14" s="74" t="s">
        <v>854</v>
      </c>
      <c r="BE14" s="74" t="s">
        <v>854</v>
      </c>
      <c r="BF14" s="74" t="s">
        <v>854</v>
      </c>
      <c r="BG14" s="74" t="s">
        <v>854</v>
      </c>
      <c r="BH14" s="74" t="s">
        <v>854</v>
      </c>
      <c r="BI14" s="76" t="s">
        <v>854</v>
      </c>
      <c r="BJ14" s="74" t="s">
        <v>854</v>
      </c>
      <c r="BK14" s="74" t="s">
        <v>854</v>
      </c>
      <c r="BL14" s="74" t="s">
        <v>854</v>
      </c>
      <c r="BM14" s="74" t="s">
        <v>854</v>
      </c>
      <c r="BN14" s="74" t="s">
        <v>854</v>
      </c>
      <c r="BO14" s="74" t="s">
        <v>854</v>
      </c>
      <c r="BP14" s="74" t="s">
        <v>854</v>
      </c>
      <c r="BQ14" s="74" t="s">
        <v>854</v>
      </c>
      <c r="BR14" s="74" t="s">
        <v>854</v>
      </c>
      <c r="BS14" s="74" t="s">
        <v>854</v>
      </c>
      <c r="BT14" s="74" t="s">
        <v>854</v>
      </c>
      <c r="BU14" s="74" t="s">
        <v>854</v>
      </c>
      <c r="BV14" s="74" t="s">
        <v>854</v>
      </c>
      <c r="BW14" s="76" t="s">
        <v>854</v>
      </c>
      <c r="BX14" s="74" t="s">
        <v>854</v>
      </c>
      <c r="BY14" s="74" t="s">
        <v>854</v>
      </c>
      <c r="BZ14" s="74" t="s">
        <v>854</v>
      </c>
      <c r="CA14" s="74" t="s">
        <v>854</v>
      </c>
      <c r="CB14" s="74" t="s">
        <v>854</v>
      </c>
      <c r="CC14" s="74" t="s">
        <v>854</v>
      </c>
      <c r="CD14" s="74" t="s">
        <v>854</v>
      </c>
      <c r="CE14" s="74" t="s">
        <v>854</v>
      </c>
      <c r="CF14" s="76" t="s">
        <v>854</v>
      </c>
      <c r="CG14" s="74" t="s">
        <v>854</v>
      </c>
      <c r="CH14" s="74" t="s">
        <v>854</v>
      </c>
      <c r="CI14" s="74" t="s">
        <v>854</v>
      </c>
      <c r="CJ14" s="74" t="s">
        <v>854</v>
      </c>
      <c r="CK14" s="74" t="s">
        <v>854</v>
      </c>
      <c r="CL14" s="74" t="s">
        <v>854</v>
      </c>
      <c r="CM14" s="74" t="s">
        <v>854</v>
      </c>
      <c r="CN14" s="74" t="s">
        <v>854</v>
      </c>
      <c r="CO14" s="74" t="s">
        <v>854</v>
      </c>
      <c r="CP14" s="76" t="s">
        <v>854</v>
      </c>
      <c r="CQ14" s="74" t="s">
        <v>854</v>
      </c>
      <c r="CR14" s="74" t="s">
        <v>854</v>
      </c>
      <c r="CS14" s="74" t="s">
        <v>854</v>
      </c>
      <c r="CT14" s="74" t="s">
        <v>854</v>
      </c>
      <c r="CU14" s="74" t="s">
        <v>854</v>
      </c>
      <c r="CV14" s="74" t="s">
        <v>854</v>
      </c>
      <c r="CW14" s="74" t="s">
        <v>854</v>
      </c>
      <c r="CX14" s="74" t="s">
        <v>854</v>
      </c>
      <c r="CY14" s="74" t="s">
        <v>854</v>
      </c>
      <c r="CZ14" s="74" t="s">
        <v>854</v>
      </c>
      <c r="DA14" s="74" t="s">
        <v>854</v>
      </c>
      <c r="DB14" s="74" t="s">
        <v>854</v>
      </c>
      <c r="DC14" s="76" t="s">
        <v>854</v>
      </c>
      <c r="DD14" s="74" t="s">
        <v>854</v>
      </c>
      <c r="DE14" s="74" t="s">
        <v>854</v>
      </c>
      <c r="DF14" s="74" t="s">
        <v>854</v>
      </c>
      <c r="DG14" s="74" t="s">
        <v>854</v>
      </c>
      <c r="DH14" s="74" t="s">
        <v>854</v>
      </c>
      <c r="DI14" s="74" t="s">
        <v>854</v>
      </c>
      <c r="DJ14" s="74" t="s">
        <v>854</v>
      </c>
      <c r="DK14" s="74" t="s">
        <v>854</v>
      </c>
      <c r="DL14" s="74" t="s">
        <v>854</v>
      </c>
      <c r="DM14" s="74" t="s">
        <v>854</v>
      </c>
      <c r="DN14" s="74" t="s">
        <v>854</v>
      </c>
      <c r="DO14" s="74" t="s">
        <v>854</v>
      </c>
      <c r="DP14" s="76" t="s">
        <v>854</v>
      </c>
      <c r="DQ14" s="74" t="s">
        <v>854</v>
      </c>
      <c r="DR14" s="74" t="s">
        <v>854</v>
      </c>
      <c r="DS14" s="74" t="s">
        <v>854</v>
      </c>
      <c r="DT14" s="74" t="s">
        <v>854</v>
      </c>
      <c r="DU14" s="74" t="s">
        <v>854</v>
      </c>
    </row>
    <row r="15" spans="1:125" ht="26.5" hidden="1" thickBot="1">
      <c r="A15" s="74" t="s">
        <v>837</v>
      </c>
      <c r="B15" s="74" t="s">
        <v>1</v>
      </c>
      <c r="C15" s="74" t="s">
        <v>1196</v>
      </c>
      <c r="D15" s="74" t="s">
        <v>838</v>
      </c>
      <c r="E15" s="74" t="s">
        <v>1071</v>
      </c>
      <c r="F15" s="74" t="s">
        <v>840</v>
      </c>
      <c r="G15" s="75" t="s">
        <v>1192</v>
      </c>
      <c r="H15" s="74" t="s">
        <v>1193</v>
      </c>
      <c r="I15" s="74" t="s">
        <v>843</v>
      </c>
      <c r="J15" s="74" t="s">
        <v>844</v>
      </c>
      <c r="K15" s="74" t="s">
        <v>845</v>
      </c>
      <c r="L15" s="74" t="s">
        <v>1194</v>
      </c>
      <c r="M15" s="74" t="s">
        <v>231</v>
      </c>
      <c r="N15" s="74" t="s">
        <v>1195</v>
      </c>
      <c r="O15" s="74" t="s">
        <v>1196</v>
      </c>
      <c r="P15" s="77">
        <v>45509</v>
      </c>
      <c r="Q15" s="77">
        <v>45474</v>
      </c>
      <c r="R15" s="77">
        <v>45504</v>
      </c>
      <c r="S15" s="77">
        <v>45512</v>
      </c>
      <c r="T15" s="75" t="s">
        <v>1197</v>
      </c>
      <c r="U15" s="74" t="s">
        <v>851</v>
      </c>
      <c r="V15" s="74" t="s">
        <v>852</v>
      </c>
      <c r="W15" s="74" t="s">
        <v>853</v>
      </c>
      <c r="X15" s="78">
        <v>2878848</v>
      </c>
      <c r="Y15" s="78">
        <v>0</v>
      </c>
      <c r="Z15" s="78">
        <v>2878848</v>
      </c>
      <c r="AA15" s="78" t="s">
        <v>854</v>
      </c>
      <c r="AB15" s="78"/>
      <c r="AC15" s="78">
        <v>2878848</v>
      </c>
      <c r="AD15" s="74"/>
      <c r="AE15" s="74" t="s">
        <v>855</v>
      </c>
      <c r="AF15" s="74" t="s">
        <v>856</v>
      </c>
      <c r="AG15" s="74" t="s">
        <v>958</v>
      </c>
      <c r="AH15" s="74" t="s">
        <v>1198</v>
      </c>
      <c r="AI15" s="74" t="s">
        <v>961</v>
      </c>
      <c r="AJ15" s="74" t="s">
        <v>854</v>
      </c>
      <c r="AK15" s="74" t="s">
        <v>854</v>
      </c>
      <c r="AL15" s="74" t="s">
        <v>854</v>
      </c>
      <c r="AM15" s="74" t="s">
        <v>854</v>
      </c>
      <c r="AN15" s="74" t="s">
        <v>854</v>
      </c>
      <c r="AO15" s="74" t="s">
        <v>854</v>
      </c>
      <c r="AP15" s="74" t="s">
        <v>854</v>
      </c>
      <c r="AQ15" s="74" t="s">
        <v>854</v>
      </c>
      <c r="AR15" s="76" t="s">
        <v>854</v>
      </c>
      <c r="AS15" s="74" t="s">
        <v>854</v>
      </c>
      <c r="AT15" s="74" t="s">
        <v>854</v>
      </c>
      <c r="AU15" s="74" t="s">
        <v>854</v>
      </c>
      <c r="AV15" s="74" t="s">
        <v>854</v>
      </c>
      <c r="AW15" s="74" t="s">
        <v>854</v>
      </c>
      <c r="AX15" s="74" t="s">
        <v>854</v>
      </c>
      <c r="AY15" s="74" t="s">
        <v>854</v>
      </c>
      <c r="AZ15" s="74" t="s">
        <v>854</v>
      </c>
      <c r="BA15" s="74" t="s">
        <v>854</v>
      </c>
      <c r="BB15" s="74" t="s">
        <v>854</v>
      </c>
      <c r="BC15" s="74" t="s">
        <v>854</v>
      </c>
      <c r="BD15" s="74" t="s">
        <v>854</v>
      </c>
      <c r="BE15" s="74" t="s">
        <v>854</v>
      </c>
      <c r="BF15" s="74" t="s">
        <v>854</v>
      </c>
      <c r="BG15" s="74" t="s">
        <v>854</v>
      </c>
      <c r="BH15" s="74" t="s">
        <v>854</v>
      </c>
      <c r="BI15" s="76" t="s">
        <v>854</v>
      </c>
      <c r="BJ15" s="74" t="s">
        <v>854</v>
      </c>
      <c r="BK15" s="74" t="s">
        <v>854</v>
      </c>
      <c r="BL15" s="74" t="s">
        <v>854</v>
      </c>
      <c r="BM15" s="74" t="s">
        <v>854</v>
      </c>
      <c r="BN15" s="74" t="s">
        <v>854</v>
      </c>
      <c r="BO15" s="74" t="s">
        <v>854</v>
      </c>
      <c r="BP15" s="74" t="s">
        <v>854</v>
      </c>
      <c r="BQ15" s="74" t="s">
        <v>854</v>
      </c>
      <c r="BR15" s="74" t="s">
        <v>854</v>
      </c>
      <c r="BS15" s="74" t="s">
        <v>854</v>
      </c>
      <c r="BT15" s="74" t="s">
        <v>854</v>
      </c>
      <c r="BU15" s="74" t="s">
        <v>854</v>
      </c>
      <c r="BV15" s="74" t="s">
        <v>854</v>
      </c>
      <c r="BW15" s="76" t="s">
        <v>854</v>
      </c>
      <c r="BX15" s="74" t="s">
        <v>854</v>
      </c>
      <c r="BY15" s="74" t="s">
        <v>854</v>
      </c>
      <c r="BZ15" s="74" t="s">
        <v>854</v>
      </c>
      <c r="CA15" s="74" t="s">
        <v>854</v>
      </c>
      <c r="CB15" s="74" t="s">
        <v>854</v>
      </c>
      <c r="CC15" s="74" t="s">
        <v>854</v>
      </c>
      <c r="CD15" s="74" t="s">
        <v>854</v>
      </c>
      <c r="CE15" s="74" t="s">
        <v>854</v>
      </c>
      <c r="CF15" s="76" t="s">
        <v>854</v>
      </c>
      <c r="CG15" s="74" t="s">
        <v>854</v>
      </c>
      <c r="CH15" s="74" t="s">
        <v>854</v>
      </c>
      <c r="CI15" s="74" t="s">
        <v>854</v>
      </c>
      <c r="CJ15" s="74" t="s">
        <v>854</v>
      </c>
      <c r="CK15" s="74" t="s">
        <v>854</v>
      </c>
      <c r="CL15" s="74" t="s">
        <v>854</v>
      </c>
      <c r="CM15" s="74" t="s">
        <v>854</v>
      </c>
      <c r="CN15" s="74" t="s">
        <v>854</v>
      </c>
      <c r="CO15" s="74" t="s">
        <v>854</v>
      </c>
      <c r="CP15" s="76" t="s">
        <v>854</v>
      </c>
      <c r="CQ15" s="74" t="s">
        <v>854</v>
      </c>
      <c r="CR15" s="74" t="s">
        <v>854</v>
      </c>
      <c r="CS15" s="74" t="s">
        <v>854</v>
      </c>
      <c r="CT15" s="74" t="s">
        <v>854</v>
      </c>
      <c r="CU15" s="74" t="s">
        <v>854</v>
      </c>
      <c r="CV15" s="74" t="s">
        <v>854</v>
      </c>
      <c r="CW15" s="74" t="s">
        <v>854</v>
      </c>
      <c r="CX15" s="74" t="s">
        <v>854</v>
      </c>
      <c r="CY15" s="74" t="s">
        <v>854</v>
      </c>
      <c r="CZ15" s="74" t="s">
        <v>854</v>
      </c>
      <c r="DA15" s="74" t="s">
        <v>854</v>
      </c>
      <c r="DB15" s="74" t="s">
        <v>854</v>
      </c>
      <c r="DC15" s="76" t="s">
        <v>854</v>
      </c>
      <c r="DD15" s="74" t="s">
        <v>854</v>
      </c>
      <c r="DE15" s="74" t="s">
        <v>854</v>
      </c>
      <c r="DF15" s="74" t="s">
        <v>854</v>
      </c>
      <c r="DG15" s="74" t="s">
        <v>854</v>
      </c>
      <c r="DH15" s="74" t="s">
        <v>854</v>
      </c>
      <c r="DI15" s="74" t="s">
        <v>854</v>
      </c>
      <c r="DJ15" s="74" t="s">
        <v>854</v>
      </c>
      <c r="DK15" s="74" t="s">
        <v>854</v>
      </c>
      <c r="DL15" s="74" t="s">
        <v>854</v>
      </c>
      <c r="DM15" s="74" t="s">
        <v>854</v>
      </c>
      <c r="DN15" s="74" t="s">
        <v>854</v>
      </c>
      <c r="DO15" s="74" t="s">
        <v>854</v>
      </c>
      <c r="DP15" s="76" t="s">
        <v>854</v>
      </c>
      <c r="DQ15" s="74" t="s">
        <v>854</v>
      </c>
      <c r="DR15" s="74" t="s">
        <v>854</v>
      </c>
      <c r="DS15" s="74" t="s">
        <v>854</v>
      </c>
      <c r="DT15" s="74" t="s">
        <v>854</v>
      </c>
      <c r="DU15" s="74" t="s">
        <v>854</v>
      </c>
    </row>
    <row r="16" spans="1:125" ht="26.5" hidden="1" thickBot="1">
      <c r="A16" s="74" t="s">
        <v>837</v>
      </c>
      <c r="B16" s="74" t="s">
        <v>1</v>
      </c>
      <c r="C16" s="74" t="s">
        <v>1216</v>
      </c>
      <c r="D16" s="74" t="s">
        <v>838</v>
      </c>
      <c r="E16" s="74" t="s">
        <v>1071</v>
      </c>
      <c r="F16" s="74" t="s">
        <v>840</v>
      </c>
      <c r="G16" s="75" t="s">
        <v>1212</v>
      </c>
      <c r="H16" s="74" t="s">
        <v>1213</v>
      </c>
      <c r="I16" s="74" t="s">
        <v>883</v>
      </c>
      <c r="J16" s="74" t="s">
        <v>844</v>
      </c>
      <c r="K16" s="74" t="s">
        <v>845</v>
      </c>
      <c r="L16" s="74" t="s">
        <v>1214</v>
      </c>
      <c r="M16" s="74" t="s">
        <v>231</v>
      </c>
      <c r="N16" s="74" t="s">
        <v>1215</v>
      </c>
      <c r="O16" s="74" t="s">
        <v>1216</v>
      </c>
      <c r="P16" s="77">
        <v>45509</v>
      </c>
      <c r="Q16" s="77">
        <v>45474</v>
      </c>
      <c r="R16" s="77">
        <v>45504</v>
      </c>
      <c r="S16" s="77">
        <v>45512</v>
      </c>
      <c r="T16" s="75" t="s">
        <v>1217</v>
      </c>
      <c r="U16" s="74" t="s">
        <v>851</v>
      </c>
      <c r="V16" s="74" t="s">
        <v>852</v>
      </c>
      <c r="W16" s="74" t="s">
        <v>853</v>
      </c>
      <c r="X16" s="78">
        <v>2878848</v>
      </c>
      <c r="Y16" s="78">
        <v>0</v>
      </c>
      <c r="Z16" s="78">
        <v>2878848</v>
      </c>
      <c r="AA16" s="78" t="s">
        <v>854</v>
      </c>
      <c r="AB16" s="78"/>
      <c r="AC16" s="78">
        <v>2878848</v>
      </c>
      <c r="AD16" s="74"/>
      <c r="AE16" s="74" t="s">
        <v>855</v>
      </c>
      <c r="AF16" s="74" t="s">
        <v>856</v>
      </c>
      <c r="AG16" s="74" t="s">
        <v>958</v>
      </c>
      <c r="AH16" s="74" t="s">
        <v>1218</v>
      </c>
      <c r="AI16" s="74" t="s">
        <v>961</v>
      </c>
      <c r="AJ16" s="74" t="s">
        <v>854</v>
      </c>
      <c r="AK16" s="74" t="s">
        <v>854</v>
      </c>
      <c r="AL16" s="74" t="s">
        <v>854</v>
      </c>
      <c r="AM16" s="74" t="s">
        <v>854</v>
      </c>
      <c r="AN16" s="74" t="s">
        <v>854</v>
      </c>
      <c r="AO16" s="74" t="s">
        <v>854</v>
      </c>
      <c r="AP16" s="74" t="s">
        <v>854</v>
      </c>
      <c r="AQ16" s="74" t="s">
        <v>854</v>
      </c>
      <c r="AR16" s="76" t="s">
        <v>854</v>
      </c>
      <c r="AS16" s="74" t="s">
        <v>854</v>
      </c>
      <c r="AT16" s="74" t="s">
        <v>854</v>
      </c>
      <c r="AU16" s="74" t="s">
        <v>854</v>
      </c>
      <c r="AV16" s="74" t="s">
        <v>854</v>
      </c>
      <c r="AW16" s="74" t="s">
        <v>854</v>
      </c>
      <c r="AX16" s="74" t="s">
        <v>854</v>
      </c>
      <c r="AY16" s="74" t="s">
        <v>854</v>
      </c>
      <c r="AZ16" s="74" t="s">
        <v>854</v>
      </c>
      <c r="BA16" s="74" t="s">
        <v>854</v>
      </c>
      <c r="BB16" s="74" t="s">
        <v>854</v>
      </c>
      <c r="BC16" s="74" t="s">
        <v>854</v>
      </c>
      <c r="BD16" s="74" t="s">
        <v>854</v>
      </c>
      <c r="BE16" s="74" t="s">
        <v>854</v>
      </c>
      <c r="BF16" s="74" t="s">
        <v>854</v>
      </c>
      <c r="BG16" s="74" t="s">
        <v>854</v>
      </c>
      <c r="BH16" s="74" t="s">
        <v>854</v>
      </c>
      <c r="BI16" s="76" t="s">
        <v>854</v>
      </c>
      <c r="BJ16" s="74" t="s">
        <v>854</v>
      </c>
      <c r="BK16" s="74" t="s">
        <v>854</v>
      </c>
      <c r="BL16" s="74" t="s">
        <v>854</v>
      </c>
      <c r="BM16" s="74" t="s">
        <v>854</v>
      </c>
      <c r="BN16" s="74" t="s">
        <v>854</v>
      </c>
      <c r="BO16" s="74" t="s">
        <v>854</v>
      </c>
      <c r="BP16" s="74" t="s">
        <v>854</v>
      </c>
      <c r="BQ16" s="74" t="s">
        <v>854</v>
      </c>
      <c r="BR16" s="74" t="s">
        <v>854</v>
      </c>
      <c r="BS16" s="74" t="s">
        <v>854</v>
      </c>
      <c r="BT16" s="74" t="s">
        <v>854</v>
      </c>
      <c r="BU16" s="74" t="s">
        <v>854</v>
      </c>
      <c r="BV16" s="74" t="s">
        <v>854</v>
      </c>
      <c r="BW16" s="76" t="s">
        <v>854</v>
      </c>
      <c r="BX16" s="74" t="s">
        <v>854</v>
      </c>
      <c r="BY16" s="74" t="s">
        <v>854</v>
      </c>
      <c r="BZ16" s="74" t="s">
        <v>854</v>
      </c>
      <c r="CA16" s="74" t="s">
        <v>854</v>
      </c>
      <c r="CB16" s="74" t="s">
        <v>854</v>
      </c>
      <c r="CC16" s="74" t="s">
        <v>854</v>
      </c>
      <c r="CD16" s="74" t="s">
        <v>854</v>
      </c>
      <c r="CE16" s="74" t="s">
        <v>854</v>
      </c>
      <c r="CF16" s="76" t="s">
        <v>854</v>
      </c>
      <c r="CG16" s="74" t="s">
        <v>854</v>
      </c>
      <c r="CH16" s="74" t="s">
        <v>854</v>
      </c>
      <c r="CI16" s="74" t="s">
        <v>854</v>
      </c>
      <c r="CJ16" s="74" t="s">
        <v>854</v>
      </c>
      <c r="CK16" s="74" t="s">
        <v>854</v>
      </c>
      <c r="CL16" s="74" t="s">
        <v>854</v>
      </c>
      <c r="CM16" s="74" t="s">
        <v>854</v>
      </c>
      <c r="CN16" s="74" t="s">
        <v>854</v>
      </c>
      <c r="CO16" s="74" t="s">
        <v>854</v>
      </c>
      <c r="CP16" s="76" t="s">
        <v>854</v>
      </c>
      <c r="CQ16" s="74" t="s">
        <v>854</v>
      </c>
      <c r="CR16" s="74" t="s">
        <v>854</v>
      </c>
      <c r="CS16" s="74" t="s">
        <v>854</v>
      </c>
      <c r="CT16" s="74" t="s">
        <v>854</v>
      </c>
      <c r="CU16" s="74" t="s">
        <v>854</v>
      </c>
      <c r="CV16" s="74" t="s">
        <v>854</v>
      </c>
      <c r="CW16" s="74" t="s">
        <v>854</v>
      </c>
      <c r="CX16" s="74" t="s">
        <v>854</v>
      </c>
      <c r="CY16" s="74" t="s">
        <v>854</v>
      </c>
      <c r="CZ16" s="74" t="s">
        <v>854</v>
      </c>
      <c r="DA16" s="74" t="s">
        <v>854</v>
      </c>
      <c r="DB16" s="74" t="s">
        <v>854</v>
      </c>
      <c r="DC16" s="76" t="s">
        <v>854</v>
      </c>
      <c r="DD16" s="74" t="s">
        <v>854</v>
      </c>
      <c r="DE16" s="74" t="s">
        <v>854</v>
      </c>
      <c r="DF16" s="74" t="s">
        <v>854</v>
      </c>
      <c r="DG16" s="74" t="s">
        <v>854</v>
      </c>
      <c r="DH16" s="74" t="s">
        <v>854</v>
      </c>
      <c r="DI16" s="74" t="s">
        <v>854</v>
      </c>
      <c r="DJ16" s="74" t="s">
        <v>854</v>
      </c>
      <c r="DK16" s="74" t="s">
        <v>854</v>
      </c>
      <c r="DL16" s="74" t="s">
        <v>854</v>
      </c>
      <c r="DM16" s="74" t="s">
        <v>854</v>
      </c>
      <c r="DN16" s="74" t="s">
        <v>854</v>
      </c>
      <c r="DO16" s="74" t="s">
        <v>854</v>
      </c>
      <c r="DP16" s="76" t="s">
        <v>854</v>
      </c>
      <c r="DQ16" s="74" t="s">
        <v>854</v>
      </c>
      <c r="DR16" s="74" t="s">
        <v>854</v>
      </c>
      <c r="DS16" s="74" t="s">
        <v>854</v>
      </c>
      <c r="DT16" s="74" t="s">
        <v>854</v>
      </c>
      <c r="DU16" s="74" t="s">
        <v>854</v>
      </c>
    </row>
    <row r="17" spans="1:125" ht="26.5" hidden="1" thickBot="1">
      <c r="A17" s="74" t="s">
        <v>837</v>
      </c>
      <c r="B17" s="74" t="s">
        <v>1</v>
      </c>
      <c r="C17" s="74" t="s">
        <v>1232</v>
      </c>
      <c r="D17" s="74" t="s">
        <v>838</v>
      </c>
      <c r="E17" s="74" t="s">
        <v>1071</v>
      </c>
      <c r="F17" s="74" t="s">
        <v>840</v>
      </c>
      <c r="G17" s="75" t="s">
        <v>1228</v>
      </c>
      <c r="H17" s="74" t="s">
        <v>1229</v>
      </c>
      <c r="I17" s="74" t="s">
        <v>843</v>
      </c>
      <c r="J17" s="74" t="s">
        <v>844</v>
      </c>
      <c r="K17" s="74" t="s">
        <v>845</v>
      </c>
      <c r="L17" s="74" t="s">
        <v>1230</v>
      </c>
      <c r="M17" s="74" t="s">
        <v>231</v>
      </c>
      <c r="N17" s="74" t="s">
        <v>1231</v>
      </c>
      <c r="O17" s="74" t="s">
        <v>1232</v>
      </c>
      <c r="P17" s="77">
        <v>45509</v>
      </c>
      <c r="Q17" s="77">
        <v>45474</v>
      </c>
      <c r="R17" s="77">
        <v>45504</v>
      </c>
      <c r="S17" s="77">
        <v>45512</v>
      </c>
      <c r="T17" s="75" t="s">
        <v>1233</v>
      </c>
      <c r="U17" s="74" t="s">
        <v>851</v>
      </c>
      <c r="V17" s="74" t="s">
        <v>852</v>
      </c>
      <c r="W17" s="74" t="s">
        <v>853</v>
      </c>
      <c r="X17" s="78">
        <v>2878848</v>
      </c>
      <c r="Y17" s="78">
        <v>0</v>
      </c>
      <c r="Z17" s="78">
        <v>2878848</v>
      </c>
      <c r="AA17" s="78" t="s">
        <v>854</v>
      </c>
      <c r="AB17" s="78"/>
      <c r="AC17" s="78">
        <v>2878848</v>
      </c>
      <c r="AD17" s="74"/>
      <c r="AE17" s="74" t="s">
        <v>855</v>
      </c>
      <c r="AF17" s="74" t="s">
        <v>856</v>
      </c>
      <c r="AG17" s="74" t="s">
        <v>958</v>
      </c>
      <c r="AH17" s="74" t="s">
        <v>1234</v>
      </c>
      <c r="AI17" s="74" t="s">
        <v>961</v>
      </c>
      <c r="AJ17" s="74" t="s">
        <v>854</v>
      </c>
      <c r="AK17" s="74" t="s">
        <v>854</v>
      </c>
      <c r="AL17" s="74" t="s">
        <v>854</v>
      </c>
      <c r="AM17" s="74" t="s">
        <v>854</v>
      </c>
      <c r="AN17" s="74" t="s">
        <v>854</v>
      </c>
      <c r="AO17" s="74" t="s">
        <v>854</v>
      </c>
      <c r="AP17" s="74" t="s">
        <v>854</v>
      </c>
      <c r="AQ17" s="74" t="s">
        <v>854</v>
      </c>
      <c r="AR17" s="76" t="s">
        <v>854</v>
      </c>
      <c r="AS17" s="74" t="s">
        <v>854</v>
      </c>
      <c r="AT17" s="74" t="s">
        <v>854</v>
      </c>
      <c r="AU17" s="74" t="s">
        <v>854</v>
      </c>
      <c r="AV17" s="74" t="s">
        <v>854</v>
      </c>
      <c r="AW17" s="74" t="s">
        <v>854</v>
      </c>
      <c r="AX17" s="74" t="s">
        <v>854</v>
      </c>
      <c r="AY17" s="74" t="s">
        <v>854</v>
      </c>
      <c r="AZ17" s="74" t="s">
        <v>854</v>
      </c>
      <c r="BA17" s="74" t="s">
        <v>854</v>
      </c>
      <c r="BB17" s="74" t="s">
        <v>854</v>
      </c>
      <c r="BC17" s="74" t="s">
        <v>854</v>
      </c>
      <c r="BD17" s="74" t="s">
        <v>854</v>
      </c>
      <c r="BE17" s="74" t="s">
        <v>854</v>
      </c>
      <c r="BF17" s="74" t="s">
        <v>854</v>
      </c>
      <c r="BG17" s="74" t="s">
        <v>854</v>
      </c>
      <c r="BH17" s="74" t="s">
        <v>854</v>
      </c>
      <c r="BI17" s="76" t="s">
        <v>854</v>
      </c>
      <c r="BJ17" s="74" t="s">
        <v>854</v>
      </c>
      <c r="BK17" s="74" t="s">
        <v>854</v>
      </c>
      <c r="BL17" s="74" t="s">
        <v>854</v>
      </c>
      <c r="BM17" s="74" t="s">
        <v>854</v>
      </c>
      <c r="BN17" s="74" t="s">
        <v>854</v>
      </c>
      <c r="BO17" s="74" t="s">
        <v>854</v>
      </c>
      <c r="BP17" s="74" t="s">
        <v>854</v>
      </c>
      <c r="BQ17" s="74" t="s">
        <v>854</v>
      </c>
      <c r="BR17" s="74" t="s">
        <v>854</v>
      </c>
      <c r="BS17" s="74" t="s">
        <v>854</v>
      </c>
      <c r="BT17" s="74" t="s">
        <v>854</v>
      </c>
      <c r="BU17" s="74" t="s">
        <v>854</v>
      </c>
      <c r="BV17" s="74" t="s">
        <v>854</v>
      </c>
      <c r="BW17" s="76" t="s">
        <v>854</v>
      </c>
      <c r="BX17" s="74" t="s">
        <v>854</v>
      </c>
      <c r="BY17" s="74" t="s">
        <v>854</v>
      </c>
      <c r="BZ17" s="74" t="s">
        <v>854</v>
      </c>
      <c r="CA17" s="74" t="s">
        <v>854</v>
      </c>
      <c r="CB17" s="74" t="s">
        <v>854</v>
      </c>
      <c r="CC17" s="74" t="s">
        <v>854</v>
      </c>
      <c r="CD17" s="74" t="s">
        <v>854</v>
      </c>
      <c r="CE17" s="74" t="s">
        <v>854</v>
      </c>
      <c r="CF17" s="76" t="s">
        <v>854</v>
      </c>
      <c r="CG17" s="74" t="s">
        <v>854</v>
      </c>
      <c r="CH17" s="74" t="s">
        <v>854</v>
      </c>
      <c r="CI17" s="74" t="s">
        <v>854</v>
      </c>
      <c r="CJ17" s="74" t="s">
        <v>854</v>
      </c>
      <c r="CK17" s="74" t="s">
        <v>854</v>
      </c>
      <c r="CL17" s="74" t="s">
        <v>854</v>
      </c>
      <c r="CM17" s="74" t="s">
        <v>854</v>
      </c>
      <c r="CN17" s="74" t="s">
        <v>854</v>
      </c>
      <c r="CO17" s="74" t="s">
        <v>854</v>
      </c>
      <c r="CP17" s="76" t="s">
        <v>854</v>
      </c>
      <c r="CQ17" s="74" t="s">
        <v>854</v>
      </c>
      <c r="CR17" s="74" t="s">
        <v>854</v>
      </c>
      <c r="CS17" s="74" t="s">
        <v>854</v>
      </c>
      <c r="CT17" s="74" t="s">
        <v>854</v>
      </c>
      <c r="CU17" s="74" t="s">
        <v>854</v>
      </c>
      <c r="CV17" s="74" t="s">
        <v>854</v>
      </c>
      <c r="CW17" s="74" t="s">
        <v>854</v>
      </c>
      <c r="CX17" s="74" t="s">
        <v>854</v>
      </c>
      <c r="CY17" s="74" t="s">
        <v>854</v>
      </c>
      <c r="CZ17" s="74" t="s">
        <v>854</v>
      </c>
      <c r="DA17" s="74" t="s">
        <v>854</v>
      </c>
      <c r="DB17" s="74" t="s">
        <v>854</v>
      </c>
      <c r="DC17" s="76" t="s">
        <v>854</v>
      </c>
      <c r="DD17" s="74" t="s">
        <v>854</v>
      </c>
      <c r="DE17" s="74" t="s">
        <v>854</v>
      </c>
      <c r="DF17" s="74" t="s">
        <v>854</v>
      </c>
      <c r="DG17" s="74" t="s">
        <v>854</v>
      </c>
      <c r="DH17" s="74" t="s">
        <v>854</v>
      </c>
      <c r="DI17" s="74" t="s">
        <v>854</v>
      </c>
      <c r="DJ17" s="74" t="s">
        <v>854</v>
      </c>
      <c r="DK17" s="74" t="s">
        <v>854</v>
      </c>
      <c r="DL17" s="74" t="s">
        <v>854</v>
      </c>
      <c r="DM17" s="74" t="s">
        <v>854</v>
      </c>
      <c r="DN17" s="74" t="s">
        <v>854</v>
      </c>
      <c r="DO17" s="74" t="s">
        <v>854</v>
      </c>
      <c r="DP17" s="76" t="s">
        <v>854</v>
      </c>
      <c r="DQ17" s="74" t="s">
        <v>854</v>
      </c>
      <c r="DR17" s="74" t="s">
        <v>854</v>
      </c>
      <c r="DS17" s="74" t="s">
        <v>854</v>
      </c>
      <c r="DT17" s="74" t="s">
        <v>854</v>
      </c>
      <c r="DU17" s="74" t="s">
        <v>854</v>
      </c>
    </row>
    <row r="18" spans="1:125" ht="26.5" hidden="1" thickBot="1">
      <c r="A18" s="74" t="s">
        <v>837</v>
      </c>
      <c r="B18" s="74" t="s">
        <v>1</v>
      </c>
      <c r="C18" s="74" t="s">
        <v>848</v>
      </c>
      <c r="D18" s="74" t="s">
        <v>838</v>
      </c>
      <c r="E18" s="74" t="s">
        <v>839</v>
      </c>
      <c r="F18" s="74" t="s">
        <v>840</v>
      </c>
      <c r="G18" s="75" t="s">
        <v>841</v>
      </c>
      <c r="H18" s="74" t="s">
        <v>842</v>
      </c>
      <c r="I18" s="74" t="s">
        <v>843</v>
      </c>
      <c r="J18" s="74" t="s">
        <v>844</v>
      </c>
      <c r="K18" s="74" t="s">
        <v>845</v>
      </c>
      <c r="L18" s="74" t="s">
        <v>846</v>
      </c>
      <c r="M18" s="74" t="s">
        <v>231</v>
      </c>
      <c r="N18" s="74" t="s">
        <v>847</v>
      </c>
      <c r="O18" s="74" t="s">
        <v>848</v>
      </c>
      <c r="P18" s="77">
        <v>45540</v>
      </c>
      <c r="Q18" s="77">
        <v>45532</v>
      </c>
      <c r="R18" s="77">
        <v>45532</v>
      </c>
      <c r="S18" s="77">
        <v>45544</v>
      </c>
      <c r="T18" s="75" t="s">
        <v>850</v>
      </c>
      <c r="U18" s="74" t="s">
        <v>851</v>
      </c>
      <c r="V18" s="74" t="s">
        <v>852</v>
      </c>
      <c r="W18" s="74" t="s">
        <v>853</v>
      </c>
      <c r="X18" s="78">
        <v>66528</v>
      </c>
      <c r="Y18" s="78">
        <v>0</v>
      </c>
      <c r="Z18" s="78">
        <v>66528</v>
      </c>
      <c r="AA18" s="78" t="s">
        <v>854</v>
      </c>
      <c r="AB18" s="78"/>
      <c r="AC18" s="78">
        <v>66528</v>
      </c>
      <c r="AD18" s="74"/>
      <c r="AE18" s="74" t="s">
        <v>855</v>
      </c>
      <c r="AF18" s="74" t="s">
        <v>856</v>
      </c>
      <c r="AG18" s="74" t="s">
        <v>849</v>
      </c>
      <c r="AH18" s="74" t="s">
        <v>857</v>
      </c>
      <c r="AI18" s="74" t="s">
        <v>858</v>
      </c>
      <c r="AJ18" s="74" t="s">
        <v>854</v>
      </c>
      <c r="AK18" s="74" t="s">
        <v>854</v>
      </c>
      <c r="AL18" s="74" t="s">
        <v>854</v>
      </c>
      <c r="AM18" s="74" t="s">
        <v>854</v>
      </c>
      <c r="AN18" s="74" t="s">
        <v>854</v>
      </c>
      <c r="AO18" s="74" t="s">
        <v>854</v>
      </c>
      <c r="AP18" s="74" t="s">
        <v>854</v>
      </c>
      <c r="AQ18" s="74" t="s">
        <v>854</v>
      </c>
      <c r="AR18" s="76" t="s">
        <v>854</v>
      </c>
      <c r="AS18" s="74" t="s">
        <v>854</v>
      </c>
      <c r="AT18" s="74" t="s">
        <v>854</v>
      </c>
      <c r="AU18" s="74" t="s">
        <v>854</v>
      </c>
      <c r="AV18" s="74" t="s">
        <v>854</v>
      </c>
      <c r="AW18" s="74" t="s">
        <v>854</v>
      </c>
      <c r="AX18" s="74" t="s">
        <v>854</v>
      </c>
      <c r="AY18" s="74" t="s">
        <v>854</v>
      </c>
      <c r="AZ18" s="74" t="s">
        <v>854</v>
      </c>
      <c r="BA18" s="74" t="s">
        <v>854</v>
      </c>
      <c r="BB18" s="74" t="s">
        <v>854</v>
      </c>
      <c r="BC18" s="74" t="s">
        <v>854</v>
      </c>
      <c r="BD18" s="74" t="s">
        <v>854</v>
      </c>
      <c r="BE18" s="74" t="s">
        <v>854</v>
      </c>
      <c r="BF18" s="74" t="s">
        <v>854</v>
      </c>
      <c r="BG18" s="74" t="s">
        <v>854</v>
      </c>
      <c r="BH18" s="74" t="s">
        <v>854</v>
      </c>
      <c r="BI18" s="76" t="s">
        <v>854</v>
      </c>
      <c r="BJ18" s="74" t="s">
        <v>854</v>
      </c>
      <c r="BK18" s="74" t="s">
        <v>854</v>
      </c>
      <c r="BL18" s="74" t="s">
        <v>854</v>
      </c>
      <c r="BM18" s="74" t="s">
        <v>854</v>
      </c>
      <c r="BN18" s="74" t="s">
        <v>854</v>
      </c>
      <c r="BO18" s="74" t="s">
        <v>854</v>
      </c>
      <c r="BP18" s="74" t="s">
        <v>854</v>
      </c>
      <c r="BQ18" s="74" t="s">
        <v>854</v>
      </c>
      <c r="BR18" s="74" t="s">
        <v>854</v>
      </c>
      <c r="BS18" s="74" t="s">
        <v>854</v>
      </c>
      <c r="BT18" s="74" t="s">
        <v>854</v>
      </c>
      <c r="BU18" s="74" t="s">
        <v>854</v>
      </c>
      <c r="BV18" s="74" t="s">
        <v>854</v>
      </c>
      <c r="BW18" s="76" t="s">
        <v>854</v>
      </c>
      <c r="BX18" s="74" t="s">
        <v>854</v>
      </c>
      <c r="BY18" s="74" t="s">
        <v>854</v>
      </c>
      <c r="BZ18" s="74" t="s">
        <v>854</v>
      </c>
      <c r="CA18" s="74" t="s">
        <v>854</v>
      </c>
      <c r="CB18" s="74" t="s">
        <v>854</v>
      </c>
      <c r="CC18" s="74" t="s">
        <v>854</v>
      </c>
      <c r="CD18" s="74" t="s">
        <v>854</v>
      </c>
      <c r="CE18" s="74" t="s">
        <v>854</v>
      </c>
      <c r="CF18" s="76" t="s">
        <v>854</v>
      </c>
      <c r="CG18" s="74" t="s">
        <v>854</v>
      </c>
      <c r="CH18" s="74" t="s">
        <v>854</v>
      </c>
      <c r="CI18" s="74" t="s">
        <v>854</v>
      </c>
      <c r="CJ18" s="74" t="s">
        <v>854</v>
      </c>
      <c r="CK18" s="74" t="s">
        <v>854</v>
      </c>
      <c r="CL18" s="74" t="s">
        <v>854</v>
      </c>
      <c r="CM18" s="74" t="s">
        <v>854</v>
      </c>
      <c r="CN18" s="74" t="s">
        <v>854</v>
      </c>
      <c r="CO18" s="74" t="s">
        <v>854</v>
      </c>
      <c r="CP18" s="76" t="s">
        <v>854</v>
      </c>
      <c r="CQ18" s="74" t="s">
        <v>854</v>
      </c>
      <c r="CR18" s="74" t="s">
        <v>854</v>
      </c>
      <c r="CS18" s="74" t="s">
        <v>854</v>
      </c>
      <c r="CT18" s="74" t="s">
        <v>854</v>
      </c>
      <c r="CU18" s="74" t="s">
        <v>854</v>
      </c>
      <c r="CV18" s="74" t="s">
        <v>854</v>
      </c>
      <c r="CW18" s="74" t="s">
        <v>854</v>
      </c>
      <c r="CX18" s="74" t="s">
        <v>854</v>
      </c>
      <c r="CY18" s="74" t="s">
        <v>854</v>
      </c>
      <c r="CZ18" s="74" t="s">
        <v>854</v>
      </c>
      <c r="DA18" s="74" t="s">
        <v>854</v>
      </c>
      <c r="DB18" s="74" t="s">
        <v>854</v>
      </c>
      <c r="DC18" s="76" t="s">
        <v>854</v>
      </c>
      <c r="DD18" s="74" t="s">
        <v>854</v>
      </c>
      <c r="DE18" s="74" t="s">
        <v>854</v>
      </c>
      <c r="DF18" s="74" t="s">
        <v>854</v>
      </c>
      <c r="DG18" s="74" t="s">
        <v>854</v>
      </c>
      <c r="DH18" s="74" t="s">
        <v>854</v>
      </c>
      <c r="DI18" s="74" t="s">
        <v>854</v>
      </c>
      <c r="DJ18" s="74" t="s">
        <v>854</v>
      </c>
      <c r="DK18" s="74" t="s">
        <v>854</v>
      </c>
      <c r="DL18" s="74" t="s">
        <v>854</v>
      </c>
      <c r="DM18" s="74" t="s">
        <v>854</v>
      </c>
      <c r="DN18" s="74" t="s">
        <v>854</v>
      </c>
      <c r="DO18" s="74" t="s">
        <v>854</v>
      </c>
      <c r="DP18" s="76" t="s">
        <v>854</v>
      </c>
      <c r="DQ18" s="74" t="s">
        <v>854</v>
      </c>
      <c r="DR18" s="74" t="s">
        <v>854</v>
      </c>
      <c r="DS18" s="74" t="s">
        <v>854</v>
      </c>
      <c r="DT18" s="74" t="s">
        <v>854</v>
      </c>
      <c r="DU18" s="74" t="s">
        <v>854</v>
      </c>
    </row>
    <row r="19" spans="1:125" ht="26.5" hidden="1" thickBot="1">
      <c r="A19" s="74" t="s">
        <v>837</v>
      </c>
      <c r="B19" s="74" t="s">
        <v>1</v>
      </c>
      <c r="C19" s="74" t="s">
        <v>864</v>
      </c>
      <c r="D19" s="74" t="s">
        <v>838</v>
      </c>
      <c r="E19" s="74" t="s">
        <v>839</v>
      </c>
      <c r="F19" s="74" t="s">
        <v>859</v>
      </c>
      <c r="G19" s="75" t="s">
        <v>860</v>
      </c>
      <c r="H19" s="74" t="s">
        <v>861</v>
      </c>
      <c r="I19" s="74" t="s">
        <v>843</v>
      </c>
      <c r="J19" s="74" t="s">
        <v>844</v>
      </c>
      <c r="K19" s="74" t="s">
        <v>845</v>
      </c>
      <c r="L19" s="74" t="s">
        <v>862</v>
      </c>
      <c r="M19" s="74" t="s">
        <v>231</v>
      </c>
      <c r="N19" s="74" t="s">
        <v>863</v>
      </c>
      <c r="O19" s="74" t="s">
        <v>864</v>
      </c>
      <c r="P19" s="77">
        <v>45540</v>
      </c>
      <c r="Q19" s="77">
        <v>45527</v>
      </c>
      <c r="R19" s="77">
        <v>45527</v>
      </c>
      <c r="S19" s="77">
        <v>45544</v>
      </c>
      <c r="T19" s="75" t="s">
        <v>865</v>
      </c>
      <c r="U19" s="74" t="s">
        <v>851</v>
      </c>
      <c r="V19" s="74" t="s">
        <v>852</v>
      </c>
      <c r="W19" s="74" t="s">
        <v>853</v>
      </c>
      <c r="X19" s="78">
        <v>145152</v>
      </c>
      <c r="Y19" s="78">
        <v>0</v>
      </c>
      <c r="Z19" s="78">
        <v>145152</v>
      </c>
      <c r="AA19" s="78" t="s">
        <v>854</v>
      </c>
      <c r="AB19" s="78"/>
      <c r="AC19" s="78">
        <v>145152</v>
      </c>
      <c r="AD19" s="74"/>
      <c r="AE19" s="74" t="s">
        <v>855</v>
      </c>
      <c r="AF19" s="74" t="s">
        <v>856</v>
      </c>
      <c r="AG19" s="74" t="s">
        <v>849</v>
      </c>
      <c r="AH19" s="74" t="s">
        <v>866</v>
      </c>
      <c r="AI19" s="74" t="s">
        <v>858</v>
      </c>
      <c r="AJ19" s="74" t="s">
        <v>854</v>
      </c>
      <c r="AK19" s="74" t="s">
        <v>854</v>
      </c>
      <c r="AL19" s="74" t="s">
        <v>854</v>
      </c>
      <c r="AM19" s="74" t="s">
        <v>854</v>
      </c>
      <c r="AN19" s="74" t="s">
        <v>854</v>
      </c>
      <c r="AO19" s="74" t="s">
        <v>854</v>
      </c>
      <c r="AP19" s="74" t="s">
        <v>854</v>
      </c>
      <c r="AQ19" s="74" t="s">
        <v>854</v>
      </c>
      <c r="AR19" s="76" t="s">
        <v>854</v>
      </c>
      <c r="AS19" s="74" t="s">
        <v>854</v>
      </c>
      <c r="AT19" s="74" t="s">
        <v>854</v>
      </c>
      <c r="AU19" s="74" t="s">
        <v>854</v>
      </c>
      <c r="AV19" s="74" t="s">
        <v>854</v>
      </c>
      <c r="AW19" s="74" t="s">
        <v>854</v>
      </c>
      <c r="AX19" s="74" t="s">
        <v>854</v>
      </c>
      <c r="AY19" s="74" t="s">
        <v>854</v>
      </c>
      <c r="AZ19" s="74" t="s">
        <v>854</v>
      </c>
      <c r="BA19" s="74" t="s">
        <v>854</v>
      </c>
      <c r="BB19" s="74" t="s">
        <v>854</v>
      </c>
      <c r="BC19" s="74" t="s">
        <v>854</v>
      </c>
      <c r="BD19" s="74" t="s">
        <v>854</v>
      </c>
      <c r="BE19" s="74" t="s">
        <v>854</v>
      </c>
      <c r="BF19" s="74" t="s">
        <v>854</v>
      </c>
      <c r="BG19" s="74" t="s">
        <v>854</v>
      </c>
      <c r="BH19" s="74" t="s">
        <v>854</v>
      </c>
      <c r="BI19" s="76" t="s">
        <v>854</v>
      </c>
      <c r="BJ19" s="74" t="s">
        <v>854</v>
      </c>
      <c r="BK19" s="74" t="s">
        <v>854</v>
      </c>
      <c r="BL19" s="74" t="s">
        <v>854</v>
      </c>
      <c r="BM19" s="74" t="s">
        <v>854</v>
      </c>
      <c r="BN19" s="74" t="s">
        <v>854</v>
      </c>
      <c r="BO19" s="74" t="s">
        <v>854</v>
      </c>
      <c r="BP19" s="74" t="s">
        <v>854</v>
      </c>
      <c r="BQ19" s="74" t="s">
        <v>854</v>
      </c>
      <c r="BR19" s="74" t="s">
        <v>854</v>
      </c>
      <c r="BS19" s="74" t="s">
        <v>854</v>
      </c>
      <c r="BT19" s="74" t="s">
        <v>854</v>
      </c>
      <c r="BU19" s="74" t="s">
        <v>854</v>
      </c>
      <c r="BV19" s="74" t="s">
        <v>854</v>
      </c>
      <c r="BW19" s="76" t="s">
        <v>854</v>
      </c>
      <c r="BX19" s="74" t="s">
        <v>854</v>
      </c>
      <c r="BY19" s="74" t="s">
        <v>854</v>
      </c>
      <c r="BZ19" s="74" t="s">
        <v>854</v>
      </c>
      <c r="CA19" s="74" t="s">
        <v>854</v>
      </c>
      <c r="CB19" s="74" t="s">
        <v>854</v>
      </c>
      <c r="CC19" s="74" t="s">
        <v>854</v>
      </c>
      <c r="CD19" s="74" t="s">
        <v>854</v>
      </c>
      <c r="CE19" s="74" t="s">
        <v>854</v>
      </c>
      <c r="CF19" s="76" t="s">
        <v>854</v>
      </c>
      <c r="CG19" s="74" t="s">
        <v>854</v>
      </c>
      <c r="CH19" s="74" t="s">
        <v>854</v>
      </c>
      <c r="CI19" s="74" t="s">
        <v>854</v>
      </c>
      <c r="CJ19" s="74" t="s">
        <v>854</v>
      </c>
      <c r="CK19" s="74" t="s">
        <v>854</v>
      </c>
      <c r="CL19" s="74" t="s">
        <v>854</v>
      </c>
      <c r="CM19" s="74" t="s">
        <v>854</v>
      </c>
      <c r="CN19" s="74" t="s">
        <v>854</v>
      </c>
      <c r="CO19" s="74" t="s">
        <v>854</v>
      </c>
      <c r="CP19" s="76" t="s">
        <v>854</v>
      </c>
      <c r="CQ19" s="74" t="s">
        <v>854</v>
      </c>
      <c r="CR19" s="74" t="s">
        <v>854</v>
      </c>
      <c r="CS19" s="74" t="s">
        <v>854</v>
      </c>
      <c r="CT19" s="74" t="s">
        <v>854</v>
      </c>
      <c r="CU19" s="74" t="s">
        <v>854</v>
      </c>
      <c r="CV19" s="74" t="s">
        <v>854</v>
      </c>
      <c r="CW19" s="74" t="s">
        <v>854</v>
      </c>
      <c r="CX19" s="74" t="s">
        <v>854</v>
      </c>
      <c r="CY19" s="74" t="s">
        <v>854</v>
      </c>
      <c r="CZ19" s="74" t="s">
        <v>854</v>
      </c>
      <c r="DA19" s="74" t="s">
        <v>854</v>
      </c>
      <c r="DB19" s="74" t="s">
        <v>854</v>
      </c>
      <c r="DC19" s="76" t="s">
        <v>854</v>
      </c>
      <c r="DD19" s="74" t="s">
        <v>854</v>
      </c>
      <c r="DE19" s="74" t="s">
        <v>854</v>
      </c>
      <c r="DF19" s="74" t="s">
        <v>854</v>
      </c>
      <c r="DG19" s="74" t="s">
        <v>854</v>
      </c>
      <c r="DH19" s="74" t="s">
        <v>854</v>
      </c>
      <c r="DI19" s="74" t="s">
        <v>854</v>
      </c>
      <c r="DJ19" s="74" t="s">
        <v>854</v>
      </c>
      <c r="DK19" s="74" t="s">
        <v>854</v>
      </c>
      <c r="DL19" s="74" t="s">
        <v>854</v>
      </c>
      <c r="DM19" s="74" t="s">
        <v>854</v>
      </c>
      <c r="DN19" s="74" t="s">
        <v>854</v>
      </c>
      <c r="DO19" s="74" t="s">
        <v>854</v>
      </c>
      <c r="DP19" s="76" t="s">
        <v>854</v>
      </c>
      <c r="DQ19" s="74" t="s">
        <v>854</v>
      </c>
      <c r="DR19" s="74" t="s">
        <v>854</v>
      </c>
      <c r="DS19" s="74" t="s">
        <v>854</v>
      </c>
      <c r="DT19" s="74" t="s">
        <v>854</v>
      </c>
      <c r="DU19" s="74" t="s">
        <v>854</v>
      </c>
    </row>
    <row r="20" spans="1:125" ht="26.5" hidden="1" thickBot="1">
      <c r="A20" s="74" t="s">
        <v>837</v>
      </c>
      <c r="B20" s="74" t="s">
        <v>1</v>
      </c>
      <c r="C20" s="74" t="s">
        <v>871</v>
      </c>
      <c r="D20" s="74" t="s">
        <v>838</v>
      </c>
      <c r="E20" s="74" t="s">
        <v>839</v>
      </c>
      <c r="F20" s="74" t="s">
        <v>840</v>
      </c>
      <c r="G20" s="75" t="s">
        <v>867</v>
      </c>
      <c r="H20" s="74" t="s">
        <v>868</v>
      </c>
      <c r="I20" s="74" t="s">
        <v>843</v>
      </c>
      <c r="J20" s="74" t="s">
        <v>844</v>
      </c>
      <c r="K20" s="74" t="s">
        <v>845</v>
      </c>
      <c r="L20" s="74" t="s">
        <v>869</v>
      </c>
      <c r="M20" s="74" t="s">
        <v>231</v>
      </c>
      <c r="N20" s="74" t="s">
        <v>870</v>
      </c>
      <c r="O20" s="74" t="s">
        <v>871</v>
      </c>
      <c r="P20" s="77">
        <v>45540</v>
      </c>
      <c r="Q20" s="77">
        <v>45530</v>
      </c>
      <c r="R20" s="77">
        <v>45530</v>
      </c>
      <c r="S20" s="77">
        <v>45544</v>
      </c>
      <c r="T20" s="75" t="s">
        <v>872</v>
      </c>
      <c r="U20" s="74" t="s">
        <v>851</v>
      </c>
      <c r="V20" s="74" t="s">
        <v>852</v>
      </c>
      <c r="W20" s="74" t="s">
        <v>853</v>
      </c>
      <c r="X20" s="78">
        <v>66528</v>
      </c>
      <c r="Y20" s="78">
        <v>0</v>
      </c>
      <c r="Z20" s="78">
        <v>66528</v>
      </c>
      <c r="AA20" s="78" t="s">
        <v>854</v>
      </c>
      <c r="AB20" s="78"/>
      <c r="AC20" s="78">
        <v>66528</v>
      </c>
      <c r="AD20" s="74"/>
      <c r="AE20" s="74" t="s">
        <v>855</v>
      </c>
      <c r="AF20" s="74" t="s">
        <v>856</v>
      </c>
      <c r="AG20" s="74" t="s">
        <v>849</v>
      </c>
      <c r="AH20" s="74" t="s">
        <v>873</v>
      </c>
      <c r="AI20" s="74" t="s">
        <v>858</v>
      </c>
      <c r="AJ20" s="74" t="s">
        <v>854</v>
      </c>
      <c r="AK20" s="74" t="s">
        <v>854</v>
      </c>
      <c r="AL20" s="74" t="s">
        <v>854</v>
      </c>
      <c r="AM20" s="74" t="s">
        <v>854</v>
      </c>
      <c r="AN20" s="74" t="s">
        <v>854</v>
      </c>
      <c r="AO20" s="74" t="s">
        <v>854</v>
      </c>
      <c r="AP20" s="74" t="s">
        <v>854</v>
      </c>
      <c r="AQ20" s="74" t="s">
        <v>854</v>
      </c>
      <c r="AR20" s="76" t="s">
        <v>854</v>
      </c>
      <c r="AS20" s="74" t="s">
        <v>854</v>
      </c>
      <c r="AT20" s="74" t="s">
        <v>854</v>
      </c>
      <c r="AU20" s="74" t="s">
        <v>854</v>
      </c>
      <c r="AV20" s="74" t="s">
        <v>854</v>
      </c>
      <c r="AW20" s="74" t="s">
        <v>854</v>
      </c>
      <c r="AX20" s="74" t="s">
        <v>854</v>
      </c>
      <c r="AY20" s="74" t="s">
        <v>854</v>
      </c>
      <c r="AZ20" s="74" t="s">
        <v>854</v>
      </c>
      <c r="BA20" s="74" t="s">
        <v>854</v>
      </c>
      <c r="BB20" s="74" t="s">
        <v>854</v>
      </c>
      <c r="BC20" s="74" t="s">
        <v>854</v>
      </c>
      <c r="BD20" s="74" t="s">
        <v>854</v>
      </c>
      <c r="BE20" s="74" t="s">
        <v>854</v>
      </c>
      <c r="BF20" s="74" t="s">
        <v>854</v>
      </c>
      <c r="BG20" s="74" t="s">
        <v>854</v>
      </c>
      <c r="BH20" s="74" t="s">
        <v>854</v>
      </c>
      <c r="BI20" s="76" t="s">
        <v>854</v>
      </c>
      <c r="BJ20" s="74" t="s">
        <v>854</v>
      </c>
      <c r="BK20" s="74" t="s">
        <v>854</v>
      </c>
      <c r="BL20" s="74" t="s">
        <v>854</v>
      </c>
      <c r="BM20" s="74" t="s">
        <v>854</v>
      </c>
      <c r="BN20" s="74" t="s">
        <v>854</v>
      </c>
      <c r="BO20" s="74" t="s">
        <v>854</v>
      </c>
      <c r="BP20" s="74" t="s">
        <v>854</v>
      </c>
      <c r="BQ20" s="74" t="s">
        <v>854</v>
      </c>
      <c r="BR20" s="74" t="s">
        <v>854</v>
      </c>
      <c r="BS20" s="74" t="s">
        <v>854</v>
      </c>
      <c r="BT20" s="74" t="s">
        <v>854</v>
      </c>
      <c r="BU20" s="74" t="s">
        <v>854</v>
      </c>
      <c r="BV20" s="74" t="s">
        <v>854</v>
      </c>
      <c r="BW20" s="76" t="s">
        <v>854</v>
      </c>
      <c r="BX20" s="74" t="s">
        <v>854</v>
      </c>
      <c r="BY20" s="74" t="s">
        <v>854</v>
      </c>
      <c r="BZ20" s="74" t="s">
        <v>854</v>
      </c>
      <c r="CA20" s="74" t="s">
        <v>854</v>
      </c>
      <c r="CB20" s="74" t="s">
        <v>854</v>
      </c>
      <c r="CC20" s="74" t="s">
        <v>854</v>
      </c>
      <c r="CD20" s="74" t="s">
        <v>854</v>
      </c>
      <c r="CE20" s="74" t="s">
        <v>854</v>
      </c>
      <c r="CF20" s="76" t="s">
        <v>854</v>
      </c>
      <c r="CG20" s="74" t="s">
        <v>854</v>
      </c>
      <c r="CH20" s="74" t="s">
        <v>854</v>
      </c>
      <c r="CI20" s="74" t="s">
        <v>854</v>
      </c>
      <c r="CJ20" s="74" t="s">
        <v>854</v>
      </c>
      <c r="CK20" s="74" t="s">
        <v>854</v>
      </c>
      <c r="CL20" s="74" t="s">
        <v>854</v>
      </c>
      <c r="CM20" s="74" t="s">
        <v>854</v>
      </c>
      <c r="CN20" s="74" t="s">
        <v>854</v>
      </c>
      <c r="CO20" s="74" t="s">
        <v>854</v>
      </c>
      <c r="CP20" s="76" t="s">
        <v>854</v>
      </c>
      <c r="CQ20" s="74" t="s">
        <v>854</v>
      </c>
      <c r="CR20" s="74" t="s">
        <v>854</v>
      </c>
      <c r="CS20" s="74" t="s">
        <v>854</v>
      </c>
      <c r="CT20" s="74" t="s">
        <v>854</v>
      </c>
      <c r="CU20" s="74" t="s">
        <v>854</v>
      </c>
      <c r="CV20" s="74" t="s">
        <v>854</v>
      </c>
      <c r="CW20" s="74" t="s">
        <v>854</v>
      </c>
      <c r="CX20" s="74" t="s">
        <v>854</v>
      </c>
      <c r="CY20" s="74" t="s">
        <v>854</v>
      </c>
      <c r="CZ20" s="74" t="s">
        <v>854</v>
      </c>
      <c r="DA20" s="74" t="s">
        <v>854</v>
      </c>
      <c r="DB20" s="74" t="s">
        <v>854</v>
      </c>
      <c r="DC20" s="76" t="s">
        <v>854</v>
      </c>
      <c r="DD20" s="74" t="s">
        <v>854</v>
      </c>
      <c r="DE20" s="74" t="s">
        <v>854</v>
      </c>
      <c r="DF20" s="74" t="s">
        <v>854</v>
      </c>
      <c r="DG20" s="74" t="s">
        <v>854</v>
      </c>
      <c r="DH20" s="74" t="s">
        <v>854</v>
      </c>
      <c r="DI20" s="74" t="s">
        <v>854</v>
      </c>
      <c r="DJ20" s="74" t="s">
        <v>854</v>
      </c>
      <c r="DK20" s="74" t="s">
        <v>854</v>
      </c>
      <c r="DL20" s="74" t="s">
        <v>854</v>
      </c>
      <c r="DM20" s="74" t="s">
        <v>854</v>
      </c>
      <c r="DN20" s="74" t="s">
        <v>854</v>
      </c>
      <c r="DO20" s="74" t="s">
        <v>854</v>
      </c>
      <c r="DP20" s="76" t="s">
        <v>854</v>
      </c>
      <c r="DQ20" s="74" t="s">
        <v>854</v>
      </c>
      <c r="DR20" s="74" t="s">
        <v>854</v>
      </c>
      <c r="DS20" s="74" t="s">
        <v>854</v>
      </c>
      <c r="DT20" s="74" t="s">
        <v>854</v>
      </c>
      <c r="DU20" s="74" t="s">
        <v>854</v>
      </c>
    </row>
    <row r="21" spans="1:125" ht="26.5" hidden="1" thickBot="1">
      <c r="A21" s="74" t="s">
        <v>837</v>
      </c>
      <c r="B21" s="74" t="s">
        <v>1</v>
      </c>
      <c r="C21" s="74" t="s">
        <v>878</v>
      </c>
      <c r="D21" s="74" t="s">
        <v>838</v>
      </c>
      <c r="E21" s="74" t="s">
        <v>839</v>
      </c>
      <c r="F21" s="74" t="s">
        <v>840</v>
      </c>
      <c r="G21" s="75" t="s">
        <v>874</v>
      </c>
      <c r="H21" s="74" t="s">
        <v>875</v>
      </c>
      <c r="I21" s="74" t="s">
        <v>843</v>
      </c>
      <c r="J21" s="74" t="s">
        <v>844</v>
      </c>
      <c r="K21" s="74" t="s">
        <v>845</v>
      </c>
      <c r="L21" s="74" t="s">
        <v>876</v>
      </c>
      <c r="M21" s="74" t="s">
        <v>231</v>
      </c>
      <c r="N21" s="74" t="s">
        <v>877</v>
      </c>
      <c r="O21" s="74" t="s">
        <v>878</v>
      </c>
      <c r="P21" s="77">
        <v>45540</v>
      </c>
      <c r="Q21" s="77">
        <v>45531</v>
      </c>
      <c r="R21" s="77">
        <v>45531</v>
      </c>
      <c r="S21" s="77">
        <v>45544</v>
      </c>
      <c r="T21" s="75" t="s">
        <v>879</v>
      </c>
      <c r="U21" s="74" t="s">
        <v>851</v>
      </c>
      <c r="V21" s="74" t="s">
        <v>852</v>
      </c>
      <c r="W21" s="74" t="s">
        <v>853</v>
      </c>
      <c r="X21" s="78">
        <v>66528</v>
      </c>
      <c r="Y21" s="78">
        <v>0</v>
      </c>
      <c r="Z21" s="78">
        <v>66528</v>
      </c>
      <c r="AA21" s="78" t="s">
        <v>854</v>
      </c>
      <c r="AB21" s="78"/>
      <c r="AC21" s="78">
        <v>66528</v>
      </c>
      <c r="AD21" s="74"/>
      <c r="AE21" s="74" t="s">
        <v>855</v>
      </c>
      <c r="AF21" s="74" t="s">
        <v>856</v>
      </c>
      <c r="AG21" s="74" t="s">
        <v>849</v>
      </c>
      <c r="AH21" s="74" t="s">
        <v>880</v>
      </c>
      <c r="AI21" s="74" t="s">
        <v>858</v>
      </c>
      <c r="AJ21" s="74" t="s">
        <v>854</v>
      </c>
      <c r="AK21" s="74" t="s">
        <v>854</v>
      </c>
      <c r="AL21" s="74" t="s">
        <v>854</v>
      </c>
      <c r="AM21" s="74" t="s">
        <v>854</v>
      </c>
      <c r="AN21" s="74" t="s">
        <v>854</v>
      </c>
      <c r="AO21" s="74" t="s">
        <v>854</v>
      </c>
      <c r="AP21" s="74" t="s">
        <v>854</v>
      </c>
      <c r="AQ21" s="74" t="s">
        <v>854</v>
      </c>
      <c r="AR21" s="76" t="s">
        <v>854</v>
      </c>
      <c r="AS21" s="74" t="s">
        <v>854</v>
      </c>
      <c r="AT21" s="74" t="s">
        <v>854</v>
      </c>
      <c r="AU21" s="74" t="s">
        <v>854</v>
      </c>
      <c r="AV21" s="74" t="s">
        <v>854</v>
      </c>
      <c r="AW21" s="74" t="s">
        <v>854</v>
      </c>
      <c r="AX21" s="74" t="s">
        <v>854</v>
      </c>
      <c r="AY21" s="74" t="s">
        <v>854</v>
      </c>
      <c r="AZ21" s="74" t="s">
        <v>854</v>
      </c>
      <c r="BA21" s="74" t="s">
        <v>854</v>
      </c>
      <c r="BB21" s="74" t="s">
        <v>854</v>
      </c>
      <c r="BC21" s="74" t="s">
        <v>854</v>
      </c>
      <c r="BD21" s="74" t="s">
        <v>854</v>
      </c>
      <c r="BE21" s="74" t="s">
        <v>854</v>
      </c>
      <c r="BF21" s="74" t="s">
        <v>854</v>
      </c>
      <c r="BG21" s="74" t="s">
        <v>854</v>
      </c>
      <c r="BH21" s="74" t="s">
        <v>854</v>
      </c>
      <c r="BI21" s="76" t="s">
        <v>854</v>
      </c>
      <c r="BJ21" s="74" t="s">
        <v>854</v>
      </c>
      <c r="BK21" s="74" t="s">
        <v>854</v>
      </c>
      <c r="BL21" s="74" t="s">
        <v>854</v>
      </c>
      <c r="BM21" s="74" t="s">
        <v>854</v>
      </c>
      <c r="BN21" s="74" t="s">
        <v>854</v>
      </c>
      <c r="BO21" s="74" t="s">
        <v>854</v>
      </c>
      <c r="BP21" s="74" t="s">
        <v>854</v>
      </c>
      <c r="BQ21" s="74" t="s">
        <v>854</v>
      </c>
      <c r="BR21" s="74" t="s">
        <v>854</v>
      </c>
      <c r="BS21" s="74" t="s">
        <v>854</v>
      </c>
      <c r="BT21" s="74" t="s">
        <v>854</v>
      </c>
      <c r="BU21" s="74" t="s">
        <v>854</v>
      </c>
      <c r="BV21" s="74" t="s">
        <v>854</v>
      </c>
      <c r="BW21" s="76" t="s">
        <v>854</v>
      </c>
      <c r="BX21" s="74" t="s">
        <v>854</v>
      </c>
      <c r="BY21" s="74" t="s">
        <v>854</v>
      </c>
      <c r="BZ21" s="74" t="s">
        <v>854</v>
      </c>
      <c r="CA21" s="74" t="s">
        <v>854</v>
      </c>
      <c r="CB21" s="74" t="s">
        <v>854</v>
      </c>
      <c r="CC21" s="74" t="s">
        <v>854</v>
      </c>
      <c r="CD21" s="74" t="s">
        <v>854</v>
      </c>
      <c r="CE21" s="74" t="s">
        <v>854</v>
      </c>
      <c r="CF21" s="76" t="s">
        <v>854</v>
      </c>
      <c r="CG21" s="74" t="s">
        <v>854</v>
      </c>
      <c r="CH21" s="74" t="s">
        <v>854</v>
      </c>
      <c r="CI21" s="74" t="s">
        <v>854</v>
      </c>
      <c r="CJ21" s="74" t="s">
        <v>854</v>
      </c>
      <c r="CK21" s="74" t="s">
        <v>854</v>
      </c>
      <c r="CL21" s="74" t="s">
        <v>854</v>
      </c>
      <c r="CM21" s="74" t="s">
        <v>854</v>
      </c>
      <c r="CN21" s="74" t="s">
        <v>854</v>
      </c>
      <c r="CO21" s="74" t="s">
        <v>854</v>
      </c>
      <c r="CP21" s="76" t="s">
        <v>854</v>
      </c>
      <c r="CQ21" s="74" t="s">
        <v>854</v>
      </c>
      <c r="CR21" s="74" t="s">
        <v>854</v>
      </c>
      <c r="CS21" s="74" t="s">
        <v>854</v>
      </c>
      <c r="CT21" s="74" t="s">
        <v>854</v>
      </c>
      <c r="CU21" s="74" t="s">
        <v>854</v>
      </c>
      <c r="CV21" s="74" t="s">
        <v>854</v>
      </c>
      <c r="CW21" s="74" t="s">
        <v>854</v>
      </c>
      <c r="CX21" s="74" t="s">
        <v>854</v>
      </c>
      <c r="CY21" s="74" t="s">
        <v>854</v>
      </c>
      <c r="CZ21" s="74" t="s">
        <v>854</v>
      </c>
      <c r="DA21" s="74" t="s">
        <v>854</v>
      </c>
      <c r="DB21" s="74" t="s">
        <v>854</v>
      </c>
      <c r="DC21" s="76" t="s">
        <v>854</v>
      </c>
      <c r="DD21" s="74" t="s">
        <v>854</v>
      </c>
      <c r="DE21" s="74" t="s">
        <v>854</v>
      </c>
      <c r="DF21" s="74" t="s">
        <v>854</v>
      </c>
      <c r="DG21" s="74" t="s">
        <v>854</v>
      </c>
      <c r="DH21" s="74" t="s">
        <v>854</v>
      </c>
      <c r="DI21" s="74" t="s">
        <v>854</v>
      </c>
      <c r="DJ21" s="74" t="s">
        <v>854</v>
      </c>
      <c r="DK21" s="74" t="s">
        <v>854</v>
      </c>
      <c r="DL21" s="74" t="s">
        <v>854</v>
      </c>
      <c r="DM21" s="74" t="s">
        <v>854</v>
      </c>
      <c r="DN21" s="74" t="s">
        <v>854</v>
      </c>
      <c r="DO21" s="74" t="s">
        <v>854</v>
      </c>
      <c r="DP21" s="76" t="s">
        <v>854</v>
      </c>
      <c r="DQ21" s="74" t="s">
        <v>854</v>
      </c>
      <c r="DR21" s="74" t="s">
        <v>854</v>
      </c>
      <c r="DS21" s="74" t="s">
        <v>854</v>
      </c>
      <c r="DT21" s="74" t="s">
        <v>854</v>
      </c>
      <c r="DU21" s="74" t="s">
        <v>854</v>
      </c>
    </row>
    <row r="22" spans="1:125" ht="26.5" hidden="1" thickBot="1">
      <c r="A22" s="74" t="s">
        <v>837</v>
      </c>
      <c r="B22" s="74" t="s">
        <v>1</v>
      </c>
      <c r="C22" s="74" t="s">
        <v>893</v>
      </c>
      <c r="D22" s="74" t="s">
        <v>838</v>
      </c>
      <c r="E22" s="74" t="s">
        <v>839</v>
      </c>
      <c r="F22" s="74" t="s">
        <v>840</v>
      </c>
      <c r="G22" s="75" t="s">
        <v>889</v>
      </c>
      <c r="H22" s="74" t="s">
        <v>890</v>
      </c>
      <c r="I22" s="74" t="s">
        <v>843</v>
      </c>
      <c r="J22" s="74" t="s">
        <v>844</v>
      </c>
      <c r="K22" s="74" t="s">
        <v>845</v>
      </c>
      <c r="L22" s="74" t="s">
        <v>891</v>
      </c>
      <c r="M22" s="74" t="s">
        <v>231</v>
      </c>
      <c r="N22" s="74" t="s">
        <v>892</v>
      </c>
      <c r="O22" s="74" t="s">
        <v>893</v>
      </c>
      <c r="P22" s="77">
        <v>45540</v>
      </c>
      <c r="Q22" s="77">
        <v>45531</v>
      </c>
      <c r="R22" s="77">
        <v>45531</v>
      </c>
      <c r="S22" s="77">
        <v>45544</v>
      </c>
      <c r="T22" s="75" t="s">
        <v>894</v>
      </c>
      <c r="U22" s="74" t="s">
        <v>851</v>
      </c>
      <c r="V22" s="74" t="s">
        <v>852</v>
      </c>
      <c r="W22" s="74" t="s">
        <v>853</v>
      </c>
      <c r="X22" s="78">
        <v>66528</v>
      </c>
      <c r="Y22" s="78">
        <v>0</v>
      </c>
      <c r="Z22" s="78">
        <v>66528</v>
      </c>
      <c r="AA22" s="78" t="s">
        <v>854</v>
      </c>
      <c r="AB22" s="78"/>
      <c r="AC22" s="78">
        <v>66528</v>
      </c>
      <c r="AD22" s="74"/>
      <c r="AE22" s="74" t="s">
        <v>855</v>
      </c>
      <c r="AF22" s="74" t="s">
        <v>856</v>
      </c>
      <c r="AG22" s="74" t="s">
        <v>849</v>
      </c>
      <c r="AH22" s="74" t="s">
        <v>895</v>
      </c>
      <c r="AI22" s="74" t="s">
        <v>858</v>
      </c>
      <c r="AJ22" s="74" t="s">
        <v>854</v>
      </c>
      <c r="AK22" s="74" t="s">
        <v>854</v>
      </c>
      <c r="AL22" s="74" t="s">
        <v>854</v>
      </c>
      <c r="AM22" s="74" t="s">
        <v>854</v>
      </c>
      <c r="AN22" s="74" t="s">
        <v>854</v>
      </c>
      <c r="AO22" s="74" t="s">
        <v>854</v>
      </c>
      <c r="AP22" s="74" t="s">
        <v>854</v>
      </c>
      <c r="AQ22" s="74" t="s">
        <v>854</v>
      </c>
      <c r="AR22" s="76" t="s">
        <v>854</v>
      </c>
      <c r="AS22" s="74" t="s">
        <v>854</v>
      </c>
      <c r="AT22" s="74" t="s">
        <v>854</v>
      </c>
      <c r="AU22" s="74" t="s">
        <v>854</v>
      </c>
      <c r="AV22" s="74" t="s">
        <v>854</v>
      </c>
      <c r="AW22" s="74" t="s">
        <v>854</v>
      </c>
      <c r="AX22" s="74" t="s">
        <v>854</v>
      </c>
      <c r="AY22" s="74" t="s">
        <v>854</v>
      </c>
      <c r="AZ22" s="74" t="s">
        <v>854</v>
      </c>
      <c r="BA22" s="74" t="s">
        <v>854</v>
      </c>
      <c r="BB22" s="74" t="s">
        <v>854</v>
      </c>
      <c r="BC22" s="74" t="s">
        <v>854</v>
      </c>
      <c r="BD22" s="74" t="s">
        <v>854</v>
      </c>
      <c r="BE22" s="74" t="s">
        <v>854</v>
      </c>
      <c r="BF22" s="74" t="s">
        <v>854</v>
      </c>
      <c r="BG22" s="74" t="s">
        <v>854</v>
      </c>
      <c r="BH22" s="74" t="s">
        <v>854</v>
      </c>
      <c r="BI22" s="76" t="s">
        <v>854</v>
      </c>
      <c r="BJ22" s="74" t="s">
        <v>854</v>
      </c>
      <c r="BK22" s="74" t="s">
        <v>854</v>
      </c>
      <c r="BL22" s="74" t="s">
        <v>854</v>
      </c>
      <c r="BM22" s="74" t="s">
        <v>854</v>
      </c>
      <c r="BN22" s="74" t="s">
        <v>854</v>
      </c>
      <c r="BO22" s="74" t="s">
        <v>854</v>
      </c>
      <c r="BP22" s="74" t="s">
        <v>854</v>
      </c>
      <c r="BQ22" s="74" t="s">
        <v>854</v>
      </c>
      <c r="BR22" s="74" t="s">
        <v>854</v>
      </c>
      <c r="BS22" s="74" t="s">
        <v>854</v>
      </c>
      <c r="BT22" s="74" t="s">
        <v>854</v>
      </c>
      <c r="BU22" s="74" t="s">
        <v>854</v>
      </c>
      <c r="BV22" s="74" t="s">
        <v>854</v>
      </c>
      <c r="BW22" s="76" t="s">
        <v>854</v>
      </c>
      <c r="BX22" s="74" t="s">
        <v>854</v>
      </c>
      <c r="BY22" s="74" t="s">
        <v>854</v>
      </c>
      <c r="BZ22" s="74" t="s">
        <v>854</v>
      </c>
      <c r="CA22" s="74" t="s">
        <v>854</v>
      </c>
      <c r="CB22" s="74" t="s">
        <v>854</v>
      </c>
      <c r="CC22" s="74" t="s">
        <v>854</v>
      </c>
      <c r="CD22" s="74" t="s">
        <v>854</v>
      </c>
      <c r="CE22" s="74" t="s">
        <v>854</v>
      </c>
      <c r="CF22" s="76" t="s">
        <v>854</v>
      </c>
      <c r="CG22" s="74" t="s">
        <v>854</v>
      </c>
      <c r="CH22" s="74" t="s">
        <v>854</v>
      </c>
      <c r="CI22" s="74" t="s">
        <v>854</v>
      </c>
      <c r="CJ22" s="74" t="s">
        <v>854</v>
      </c>
      <c r="CK22" s="74" t="s">
        <v>854</v>
      </c>
      <c r="CL22" s="74" t="s">
        <v>854</v>
      </c>
      <c r="CM22" s="74" t="s">
        <v>854</v>
      </c>
      <c r="CN22" s="74" t="s">
        <v>854</v>
      </c>
      <c r="CO22" s="74" t="s">
        <v>854</v>
      </c>
      <c r="CP22" s="76" t="s">
        <v>854</v>
      </c>
      <c r="CQ22" s="74" t="s">
        <v>854</v>
      </c>
      <c r="CR22" s="74" t="s">
        <v>854</v>
      </c>
      <c r="CS22" s="74" t="s">
        <v>854</v>
      </c>
      <c r="CT22" s="74" t="s">
        <v>854</v>
      </c>
      <c r="CU22" s="74" t="s">
        <v>854</v>
      </c>
      <c r="CV22" s="74" t="s">
        <v>854</v>
      </c>
      <c r="CW22" s="74" t="s">
        <v>854</v>
      </c>
      <c r="CX22" s="74" t="s">
        <v>854</v>
      </c>
      <c r="CY22" s="74" t="s">
        <v>854</v>
      </c>
      <c r="CZ22" s="74" t="s">
        <v>854</v>
      </c>
      <c r="DA22" s="74" t="s">
        <v>854</v>
      </c>
      <c r="DB22" s="74" t="s">
        <v>854</v>
      </c>
      <c r="DC22" s="76" t="s">
        <v>854</v>
      </c>
      <c r="DD22" s="74" t="s">
        <v>854</v>
      </c>
      <c r="DE22" s="74" t="s">
        <v>854</v>
      </c>
      <c r="DF22" s="74" t="s">
        <v>854</v>
      </c>
      <c r="DG22" s="74" t="s">
        <v>854</v>
      </c>
      <c r="DH22" s="74" t="s">
        <v>854</v>
      </c>
      <c r="DI22" s="74" t="s">
        <v>854</v>
      </c>
      <c r="DJ22" s="74" t="s">
        <v>854</v>
      </c>
      <c r="DK22" s="74" t="s">
        <v>854</v>
      </c>
      <c r="DL22" s="74" t="s">
        <v>854</v>
      </c>
      <c r="DM22" s="74" t="s">
        <v>854</v>
      </c>
      <c r="DN22" s="74" t="s">
        <v>854</v>
      </c>
      <c r="DO22" s="74" t="s">
        <v>854</v>
      </c>
      <c r="DP22" s="76" t="s">
        <v>854</v>
      </c>
      <c r="DQ22" s="74" t="s">
        <v>854</v>
      </c>
      <c r="DR22" s="74" t="s">
        <v>854</v>
      </c>
      <c r="DS22" s="74" t="s">
        <v>854</v>
      </c>
      <c r="DT22" s="74" t="s">
        <v>854</v>
      </c>
      <c r="DU22" s="74" t="s">
        <v>854</v>
      </c>
    </row>
    <row r="23" spans="1:125" ht="26.5" hidden="1" thickBot="1">
      <c r="A23" s="74" t="s">
        <v>837</v>
      </c>
      <c r="B23" s="74" t="s">
        <v>1</v>
      </c>
      <c r="C23" s="74" t="s">
        <v>913</v>
      </c>
      <c r="D23" s="74" t="s">
        <v>838</v>
      </c>
      <c r="E23" s="74" t="s">
        <v>839</v>
      </c>
      <c r="F23" s="74" t="s">
        <v>840</v>
      </c>
      <c r="G23" s="75" t="s">
        <v>909</v>
      </c>
      <c r="H23" s="74" t="s">
        <v>910</v>
      </c>
      <c r="I23" s="74" t="s">
        <v>843</v>
      </c>
      <c r="J23" s="74" t="s">
        <v>844</v>
      </c>
      <c r="K23" s="74" t="s">
        <v>845</v>
      </c>
      <c r="L23" s="74" t="s">
        <v>911</v>
      </c>
      <c r="M23" s="74" t="s">
        <v>231</v>
      </c>
      <c r="N23" s="74" t="s">
        <v>912</v>
      </c>
      <c r="O23" s="74" t="s">
        <v>913</v>
      </c>
      <c r="P23" s="77">
        <v>45540</v>
      </c>
      <c r="Q23" s="77">
        <v>45526</v>
      </c>
      <c r="R23" s="77">
        <v>45526</v>
      </c>
      <c r="S23" s="77">
        <v>45544</v>
      </c>
      <c r="T23" s="75" t="s">
        <v>914</v>
      </c>
      <c r="U23" s="74" t="s">
        <v>851</v>
      </c>
      <c r="V23" s="74" t="s">
        <v>852</v>
      </c>
      <c r="W23" s="74" t="s">
        <v>853</v>
      </c>
      <c r="X23" s="78">
        <v>66528</v>
      </c>
      <c r="Y23" s="78">
        <v>0</v>
      </c>
      <c r="Z23" s="78">
        <v>66528</v>
      </c>
      <c r="AA23" s="78" t="s">
        <v>854</v>
      </c>
      <c r="AB23" s="78"/>
      <c r="AC23" s="78">
        <v>66528</v>
      </c>
      <c r="AD23" s="74"/>
      <c r="AE23" s="74" t="s">
        <v>855</v>
      </c>
      <c r="AF23" s="74" t="s">
        <v>856</v>
      </c>
      <c r="AG23" s="74" t="s">
        <v>849</v>
      </c>
      <c r="AH23" s="74" t="s">
        <v>915</v>
      </c>
      <c r="AI23" s="74" t="s">
        <v>858</v>
      </c>
      <c r="AJ23" s="74" t="s">
        <v>854</v>
      </c>
      <c r="AK23" s="74" t="s">
        <v>854</v>
      </c>
      <c r="AL23" s="74" t="s">
        <v>854</v>
      </c>
      <c r="AM23" s="74" t="s">
        <v>854</v>
      </c>
      <c r="AN23" s="74" t="s">
        <v>854</v>
      </c>
      <c r="AO23" s="74" t="s">
        <v>854</v>
      </c>
      <c r="AP23" s="74" t="s">
        <v>854</v>
      </c>
      <c r="AQ23" s="74" t="s">
        <v>854</v>
      </c>
      <c r="AR23" s="76" t="s">
        <v>854</v>
      </c>
      <c r="AS23" s="74" t="s">
        <v>854</v>
      </c>
      <c r="AT23" s="74" t="s">
        <v>854</v>
      </c>
      <c r="AU23" s="74" t="s">
        <v>854</v>
      </c>
      <c r="AV23" s="74" t="s">
        <v>854</v>
      </c>
      <c r="AW23" s="74" t="s">
        <v>854</v>
      </c>
      <c r="AX23" s="74" t="s">
        <v>854</v>
      </c>
      <c r="AY23" s="74" t="s">
        <v>854</v>
      </c>
      <c r="AZ23" s="74" t="s">
        <v>854</v>
      </c>
      <c r="BA23" s="74" t="s">
        <v>854</v>
      </c>
      <c r="BB23" s="74" t="s">
        <v>854</v>
      </c>
      <c r="BC23" s="74" t="s">
        <v>854</v>
      </c>
      <c r="BD23" s="74" t="s">
        <v>854</v>
      </c>
      <c r="BE23" s="74" t="s">
        <v>854</v>
      </c>
      <c r="BF23" s="74" t="s">
        <v>854</v>
      </c>
      <c r="BG23" s="74" t="s">
        <v>854</v>
      </c>
      <c r="BH23" s="74" t="s">
        <v>854</v>
      </c>
      <c r="BI23" s="76" t="s">
        <v>854</v>
      </c>
      <c r="BJ23" s="74" t="s">
        <v>854</v>
      </c>
      <c r="BK23" s="74" t="s">
        <v>854</v>
      </c>
      <c r="BL23" s="74" t="s">
        <v>854</v>
      </c>
      <c r="BM23" s="74" t="s">
        <v>854</v>
      </c>
      <c r="BN23" s="74" t="s">
        <v>854</v>
      </c>
      <c r="BO23" s="74" t="s">
        <v>854</v>
      </c>
      <c r="BP23" s="74" t="s">
        <v>854</v>
      </c>
      <c r="BQ23" s="74" t="s">
        <v>854</v>
      </c>
      <c r="BR23" s="74" t="s">
        <v>854</v>
      </c>
      <c r="BS23" s="74" t="s">
        <v>854</v>
      </c>
      <c r="BT23" s="74" t="s">
        <v>854</v>
      </c>
      <c r="BU23" s="74" t="s">
        <v>854</v>
      </c>
      <c r="BV23" s="74" t="s">
        <v>854</v>
      </c>
      <c r="BW23" s="76" t="s">
        <v>854</v>
      </c>
      <c r="BX23" s="74" t="s">
        <v>854</v>
      </c>
      <c r="BY23" s="74" t="s">
        <v>854</v>
      </c>
      <c r="BZ23" s="74" t="s">
        <v>854</v>
      </c>
      <c r="CA23" s="74" t="s">
        <v>854</v>
      </c>
      <c r="CB23" s="74" t="s">
        <v>854</v>
      </c>
      <c r="CC23" s="74" t="s">
        <v>854</v>
      </c>
      <c r="CD23" s="74" t="s">
        <v>854</v>
      </c>
      <c r="CE23" s="74" t="s">
        <v>854</v>
      </c>
      <c r="CF23" s="76" t="s">
        <v>854</v>
      </c>
      <c r="CG23" s="74" t="s">
        <v>854</v>
      </c>
      <c r="CH23" s="74" t="s">
        <v>854</v>
      </c>
      <c r="CI23" s="74" t="s">
        <v>854</v>
      </c>
      <c r="CJ23" s="74" t="s">
        <v>854</v>
      </c>
      <c r="CK23" s="74" t="s">
        <v>854</v>
      </c>
      <c r="CL23" s="74" t="s">
        <v>854</v>
      </c>
      <c r="CM23" s="74" t="s">
        <v>854</v>
      </c>
      <c r="CN23" s="74" t="s">
        <v>854</v>
      </c>
      <c r="CO23" s="74" t="s">
        <v>854</v>
      </c>
      <c r="CP23" s="76" t="s">
        <v>854</v>
      </c>
      <c r="CQ23" s="74" t="s">
        <v>854</v>
      </c>
      <c r="CR23" s="74" t="s">
        <v>854</v>
      </c>
      <c r="CS23" s="74" t="s">
        <v>854</v>
      </c>
      <c r="CT23" s="74" t="s">
        <v>854</v>
      </c>
      <c r="CU23" s="74" t="s">
        <v>854</v>
      </c>
      <c r="CV23" s="74" t="s">
        <v>854</v>
      </c>
      <c r="CW23" s="74" t="s">
        <v>854</v>
      </c>
      <c r="CX23" s="74" t="s">
        <v>854</v>
      </c>
      <c r="CY23" s="74" t="s">
        <v>854</v>
      </c>
      <c r="CZ23" s="74" t="s">
        <v>854</v>
      </c>
      <c r="DA23" s="74" t="s">
        <v>854</v>
      </c>
      <c r="DB23" s="74" t="s">
        <v>854</v>
      </c>
      <c r="DC23" s="76" t="s">
        <v>854</v>
      </c>
      <c r="DD23" s="74" t="s">
        <v>854</v>
      </c>
      <c r="DE23" s="74" t="s">
        <v>854</v>
      </c>
      <c r="DF23" s="74" t="s">
        <v>854</v>
      </c>
      <c r="DG23" s="74" t="s">
        <v>854</v>
      </c>
      <c r="DH23" s="74" t="s">
        <v>854</v>
      </c>
      <c r="DI23" s="74" t="s">
        <v>854</v>
      </c>
      <c r="DJ23" s="74" t="s">
        <v>854</v>
      </c>
      <c r="DK23" s="74" t="s">
        <v>854</v>
      </c>
      <c r="DL23" s="74" t="s">
        <v>854</v>
      </c>
      <c r="DM23" s="74" t="s">
        <v>854</v>
      </c>
      <c r="DN23" s="74" t="s">
        <v>854</v>
      </c>
      <c r="DO23" s="74" t="s">
        <v>854</v>
      </c>
      <c r="DP23" s="76" t="s">
        <v>854</v>
      </c>
      <c r="DQ23" s="74" t="s">
        <v>854</v>
      </c>
      <c r="DR23" s="74" t="s">
        <v>854</v>
      </c>
      <c r="DS23" s="74" t="s">
        <v>854</v>
      </c>
      <c r="DT23" s="74" t="s">
        <v>854</v>
      </c>
      <c r="DU23" s="74" t="s">
        <v>854</v>
      </c>
    </row>
    <row r="24" spans="1:125" ht="26.5" hidden="1" thickBot="1">
      <c r="A24" s="74" t="s">
        <v>837</v>
      </c>
      <c r="B24" s="74" t="s">
        <v>1</v>
      </c>
      <c r="C24" s="74" t="s">
        <v>924</v>
      </c>
      <c r="D24" s="74" t="s">
        <v>838</v>
      </c>
      <c r="E24" s="74" t="s">
        <v>839</v>
      </c>
      <c r="F24" s="74" t="s">
        <v>840</v>
      </c>
      <c r="G24" s="75" t="s">
        <v>920</v>
      </c>
      <c r="H24" s="74" t="s">
        <v>921</v>
      </c>
      <c r="I24" s="74" t="s">
        <v>843</v>
      </c>
      <c r="J24" s="74" t="s">
        <v>844</v>
      </c>
      <c r="K24" s="74" t="s">
        <v>845</v>
      </c>
      <c r="L24" s="74" t="s">
        <v>922</v>
      </c>
      <c r="M24" s="74" t="s">
        <v>231</v>
      </c>
      <c r="N24" s="74" t="s">
        <v>923</v>
      </c>
      <c r="O24" s="74" t="s">
        <v>924</v>
      </c>
      <c r="P24" s="77">
        <v>45540</v>
      </c>
      <c r="Q24" s="77">
        <v>45525</v>
      </c>
      <c r="R24" s="77">
        <v>45525</v>
      </c>
      <c r="S24" s="77">
        <v>45540</v>
      </c>
      <c r="T24" s="75" t="s">
        <v>925</v>
      </c>
      <c r="U24" s="74" t="s">
        <v>851</v>
      </c>
      <c r="V24" s="74" t="s">
        <v>852</v>
      </c>
      <c r="W24" s="74" t="s">
        <v>853</v>
      </c>
      <c r="X24" s="78">
        <v>66528</v>
      </c>
      <c r="Y24" s="78">
        <v>0</v>
      </c>
      <c r="Z24" s="78">
        <v>66528</v>
      </c>
      <c r="AA24" s="78" t="s">
        <v>854</v>
      </c>
      <c r="AB24" s="78"/>
      <c r="AC24" s="78">
        <v>66528</v>
      </c>
      <c r="AD24" s="74"/>
      <c r="AE24" s="74" t="s">
        <v>855</v>
      </c>
      <c r="AF24" s="74" t="s">
        <v>856</v>
      </c>
      <c r="AG24" s="74" t="s">
        <v>849</v>
      </c>
      <c r="AH24" s="74" t="s">
        <v>926</v>
      </c>
      <c r="AI24" s="74" t="s">
        <v>858</v>
      </c>
      <c r="AJ24" s="74" t="s">
        <v>854</v>
      </c>
      <c r="AK24" s="74" t="s">
        <v>854</v>
      </c>
      <c r="AL24" s="74" t="s">
        <v>854</v>
      </c>
      <c r="AM24" s="74" t="s">
        <v>854</v>
      </c>
      <c r="AN24" s="74" t="s">
        <v>854</v>
      </c>
      <c r="AO24" s="74" t="s">
        <v>854</v>
      </c>
      <c r="AP24" s="74" t="s">
        <v>854</v>
      </c>
      <c r="AQ24" s="74" t="s">
        <v>854</v>
      </c>
      <c r="AR24" s="76" t="s">
        <v>854</v>
      </c>
      <c r="AS24" s="74" t="s">
        <v>854</v>
      </c>
      <c r="AT24" s="74" t="s">
        <v>854</v>
      </c>
      <c r="AU24" s="74" t="s">
        <v>854</v>
      </c>
      <c r="AV24" s="74" t="s">
        <v>854</v>
      </c>
      <c r="AW24" s="74" t="s">
        <v>854</v>
      </c>
      <c r="AX24" s="74" t="s">
        <v>854</v>
      </c>
      <c r="AY24" s="74" t="s">
        <v>854</v>
      </c>
      <c r="AZ24" s="74" t="s">
        <v>854</v>
      </c>
      <c r="BA24" s="74" t="s">
        <v>854</v>
      </c>
      <c r="BB24" s="74" t="s">
        <v>854</v>
      </c>
      <c r="BC24" s="74" t="s">
        <v>854</v>
      </c>
      <c r="BD24" s="74" t="s">
        <v>854</v>
      </c>
      <c r="BE24" s="74" t="s">
        <v>854</v>
      </c>
      <c r="BF24" s="74" t="s">
        <v>854</v>
      </c>
      <c r="BG24" s="74" t="s">
        <v>854</v>
      </c>
      <c r="BH24" s="74" t="s">
        <v>854</v>
      </c>
      <c r="BI24" s="76" t="s">
        <v>854</v>
      </c>
      <c r="BJ24" s="74" t="s">
        <v>854</v>
      </c>
      <c r="BK24" s="74" t="s">
        <v>854</v>
      </c>
      <c r="BL24" s="74" t="s">
        <v>854</v>
      </c>
      <c r="BM24" s="74" t="s">
        <v>854</v>
      </c>
      <c r="BN24" s="74" t="s">
        <v>854</v>
      </c>
      <c r="BO24" s="74" t="s">
        <v>854</v>
      </c>
      <c r="BP24" s="74" t="s">
        <v>854</v>
      </c>
      <c r="BQ24" s="74" t="s">
        <v>854</v>
      </c>
      <c r="BR24" s="74" t="s">
        <v>854</v>
      </c>
      <c r="BS24" s="74" t="s">
        <v>854</v>
      </c>
      <c r="BT24" s="74" t="s">
        <v>854</v>
      </c>
      <c r="BU24" s="74" t="s">
        <v>854</v>
      </c>
      <c r="BV24" s="74" t="s">
        <v>854</v>
      </c>
      <c r="BW24" s="76" t="s">
        <v>854</v>
      </c>
      <c r="BX24" s="74" t="s">
        <v>854</v>
      </c>
      <c r="BY24" s="74" t="s">
        <v>854</v>
      </c>
      <c r="BZ24" s="74" t="s">
        <v>854</v>
      </c>
      <c r="CA24" s="74" t="s">
        <v>854</v>
      </c>
      <c r="CB24" s="74" t="s">
        <v>854</v>
      </c>
      <c r="CC24" s="74" t="s">
        <v>854</v>
      </c>
      <c r="CD24" s="74" t="s">
        <v>854</v>
      </c>
      <c r="CE24" s="74" t="s">
        <v>854</v>
      </c>
      <c r="CF24" s="76" t="s">
        <v>854</v>
      </c>
      <c r="CG24" s="74" t="s">
        <v>854</v>
      </c>
      <c r="CH24" s="74" t="s">
        <v>854</v>
      </c>
      <c r="CI24" s="74" t="s">
        <v>854</v>
      </c>
      <c r="CJ24" s="74" t="s">
        <v>854</v>
      </c>
      <c r="CK24" s="74" t="s">
        <v>854</v>
      </c>
      <c r="CL24" s="74" t="s">
        <v>854</v>
      </c>
      <c r="CM24" s="74" t="s">
        <v>854</v>
      </c>
      <c r="CN24" s="74" t="s">
        <v>854</v>
      </c>
      <c r="CO24" s="74" t="s">
        <v>854</v>
      </c>
      <c r="CP24" s="76" t="s">
        <v>854</v>
      </c>
      <c r="CQ24" s="74" t="s">
        <v>854</v>
      </c>
      <c r="CR24" s="74" t="s">
        <v>854</v>
      </c>
      <c r="CS24" s="74" t="s">
        <v>854</v>
      </c>
      <c r="CT24" s="74" t="s">
        <v>854</v>
      </c>
      <c r="CU24" s="74" t="s">
        <v>854</v>
      </c>
      <c r="CV24" s="74" t="s">
        <v>854</v>
      </c>
      <c r="CW24" s="74" t="s">
        <v>854</v>
      </c>
      <c r="CX24" s="74" t="s">
        <v>854</v>
      </c>
      <c r="CY24" s="74" t="s">
        <v>854</v>
      </c>
      <c r="CZ24" s="74" t="s">
        <v>854</v>
      </c>
      <c r="DA24" s="74" t="s">
        <v>854</v>
      </c>
      <c r="DB24" s="74" t="s">
        <v>854</v>
      </c>
      <c r="DC24" s="76" t="s">
        <v>854</v>
      </c>
      <c r="DD24" s="74" t="s">
        <v>854</v>
      </c>
      <c r="DE24" s="74" t="s">
        <v>854</v>
      </c>
      <c r="DF24" s="74" t="s">
        <v>854</v>
      </c>
      <c r="DG24" s="74" t="s">
        <v>854</v>
      </c>
      <c r="DH24" s="74" t="s">
        <v>854</v>
      </c>
      <c r="DI24" s="74" t="s">
        <v>854</v>
      </c>
      <c r="DJ24" s="74" t="s">
        <v>854</v>
      </c>
      <c r="DK24" s="74" t="s">
        <v>854</v>
      </c>
      <c r="DL24" s="74" t="s">
        <v>854</v>
      </c>
      <c r="DM24" s="74" t="s">
        <v>854</v>
      </c>
      <c r="DN24" s="74" t="s">
        <v>854</v>
      </c>
      <c r="DO24" s="74" t="s">
        <v>854</v>
      </c>
      <c r="DP24" s="76" t="s">
        <v>854</v>
      </c>
      <c r="DQ24" s="74" t="s">
        <v>854</v>
      </c>
      <c r="DR24" s="74" t="s">
        <v>854</v>
      </c>
      <c r="DS24" s="74" t="s">
        <v>854</v>
      </c>
      <c r="DT24" s="74" t="s">
        <v>854</v>
      </c>
      <c r="DU24" s="74" t="s">
        <v>854</v>
      </c>
    </row>
    <row r="25" spans="1:125" ht="26.5" hidden="1" thickBot="1">
      <c r="A25" s="74" t="s">
        <v>837</v>
      </c>
      <c r="B25" s="74" t="s">
        <v>1</v>
      </c>
      <c r="C25" s="74" t="s">
        <v>966</v>
      </c>
      <c r="D25" s="74" t="s">
        <v>838</v>
      </c>
      <c r="E25" s="74" t="s">
        <v>839</v>
      </c>
      <c r="F25" s="74" t="s">
        <v>840</v>
      </c>
      <c r="G25" s="75" t="s">
        <v>962</v>
      </c>
      <c r="H25" s="74" t="s">
        <v>963</v>
      </c>
      <c r="I25" s="74" t="s">
        <v>843</v>
      </c>
      <c r="J25" s="74" t="s">
        <v>844</v>
      </c>
      <c r="K25" s="74" t="s">
        <v>845</v>
      </c>
      <c r="L25" s="74" t="s">
        <v>964</v>
      </c>
      <c r="M25" s="74" t="s">
        <v>231</v>
      </c>
      <c r="N25" s="74" t="s">
        <v>965</v>
      </c>
      <c r="O25" s="74" t="s">
        <v>966</v>
      </c>
      <c r="P25" s="77">
        <v>45540</v>
      </c>
      <c r="Q25" s="77">
        <v>45516</v>
      </c>
      <c r="R25" s="77">
        <v>45516</v>
      </c>
      <c r="S25" s="77">
        <v>45544</v>
      </c>
      <c r="T25" s="75" t="s">
        <v>967</v>
      </c>
      <c r="U25" s="74" t="s">
        <v>851</v>
      </c>
      <c r="V25" s="74" t="s">
        <v>852</v>
      </c>
      <c r="W25" s="74" t="s">
        <v>853</v>
      </c>
      <c r="X25" s="78">
        <v>66528</v>
      </c>
      <c r="Y25" s="78">
        <v>0</v>
      </c>
      <c r="Z25" s="78">
        <v>66528</v>
      </c>
      <c r="AA25" s="78" t="s">
        <v>854</v>
      </c>
      <c r="AB25" s="78"/>
      <c r="AC25" s="78">
        <v>66528</v>
      </c>
      <c r="AD25" s="74"/>
      <c r="AE25" s="74" t="s">
        <v>855</v>
      </c>
      <c r="AF25" s="74" t="s">
        <v>856</v>
      </c>
      <c r="AG25" s="74" t="s">
        <v>849</v>
      </c>
      <c r="AH25" s="74" t="s">
        <v>968</v>
      </c>
      <c r="AI25" s="74" t="s">
        <v>858</v>
      </c>
      <c r="AJ25" s="74" t="s">
        <v>854</v>
      </c>
      <c r="AK25" s="74" t="s">
        <v>854</v>
      </c>
      <c r="AL25" s="74" t="s">
        <v>854</v>
      </c>
      <c r="AM25" s="74" t="s">
        <v>854</v>
      </c>
      <c r="AN25" s="74" t="s">
        <v>854</v>
      </c>
      <c r="AO25" s="74" t="s">
        <v>854</v>
      </c>
      <c r="AP25" s="74" t="s">
        <v>854</v>
      </c>
      <c r="AQ25" s="74" t="s">
        <v>854</v>
      </c>
      <c r="AR25" s="76" t="s">
        <v>854</v>
      </c>
      <c r="AS25" s="74" t="s">
        <v>854</v>
      </c>
      <c r="AT25" s="74" t="s">
        <v>854</v>
      </c>
      <c r="AU25" s="74" t="s">
        <v>854</v>
      </c>
      <c r="AV25" s="74" t="s">
        <v>854</v>
      </c>
      <c r="AW25" s="74" t="s">
        <v>854</v>
      </c>
      <c r="AX25" s="74" t="s">
        <v>854</v>
      </c>
      <c r="AY25" s="74" t="s">
        <v>854</v>
      </c>
      <c r="AZ25" s="74" t="s">
        <v>854</v>
      </c>
      <c r="BA25" s="74" t="s">
        <v>854</v>
      </c>
      <c r="BB25" s="74" t="s">
        <v>854</v>
      </c>
      <c r="BC25" s="74" t="s">
        <v>854</v>
      </c>
      <c r="BD25" s="74" t="s">
        <v>854</v>
      </c>
      <c r="BE25" s="74" t="s">
        <v>854</v>
      </c>
      <c r="BF25" s="74" t="s">
        <v>854</v>
      </c>
      <c r="BG25" s="74" t="s">
        <v>854</v>
      </c>
      <c r="BH25" s="74" t="s">
        <v>854</v>
      </c>
      <c r="BI25" s="76" t="s">
        <v>854</v>
      </c>
      <c r="BJ25" s="74" t="s">
        <v>854</v>
      </c>
      <c r="BK25" s="74" t="s">
        <v>854</v>
      </c>
      <c r="BL25" s="74" t="s">
        <v>854</v>
      </c>
      <c r="BM25" s="74" t="s">
        <v>854</v>
      </c>
      <c r="BN25" s="74" t="s">
        <v>854</v>
      </c>
      <c r="BO25" s="74" t="s">
        <v>854</v>
      </c>
      <c r="BP25" s="74" t="s">
        <v>854</v>
      </c>
      <c r="BQ25" s="74" t="s">
        <v>854</v>
      </c>
      <c r="BR25" s="74" t="s">
        <v>854</v>
      </c>
      <c r="BS25" s="74" t="s">
        <v>854</v>
      </c>
      <c r="BT25" s="74" t="s">
        <v>854</v>
      </c>
      <c r="BU25" s="74" t="s">
        <v>854</v>
      </c>
      <c r="BV25" s="74" t="s">
        <v>854</v>
      </c>
      <c r="BW25" s="76" t="s">
        <v>854</v>
      </c>
      <c r="BX25" s="74" t="s">
        <v>854</v>
      </c>
      <c r="BY25" s="74" t="s">
        <v>854</v>
      </c>
      <c r="BZ25" s="74" t="s">
        <v>854</v>
      </c>
      <c r="CA25" s="74" t="s">
        <v>854</v>
      </c>
      <c r="CB25" s="74" t="s">
        <v>854</v>
      </c>
      <c r="CC25" s="74" t="s">
        <v>854</v>
      </c>
      <c r="CD25" s="74" t="s">
        <v>854</v>
      </c>
      <c r="CE25" s="74" t="s">
        <v>854</v>
      </c>
      <c r="CF25" s="76" t="s">
        <v>854</v>
      </c>
      <c r="CG25" s="74" t="s">
        <v>854</v>
      </c>
      <c r="CH25" s="74" t="s">
        <v>854</v>
      </c>
      <c r="CI25" s="74" t="s">
        <v>854</v>
      </c>
      <c r="CJ25" s="74" t="s">
        <v>854</v>
      </c>
      <c r="CK25" s="74" t="s">
        <v>854</v>
      </c>
      <c r="CL25" s="74" t="s">
        <v>854</v>
      </c>
      <c r="CM25" s="74" t="s">
        <v>854</v>
      </c>
      <c r="CN25" s="74" t="s">
        <v>854</v>
      </c>
      <c r="CO25" s="74" t="s">
        <v>854</v>
      </c>
      <c r="CP25" s="76" t="s">
        <v>854</v>
      </c>
      <c r="CQ25" s="74" t="s">
        <v>854</v>
      </c>
      <c r="CR25" s="74" t="s">
        <v>854</v>
      </c>
      <c r="CS25" s="74" t="s">
        <v>854</v>
      </c>
      <c r="CT25" s="74" t="s">
        <v>854</v>
      </c>
      <c r="CU25" s="74" t="s">
        <v>854</v>
      </c>
      <c r="CV25" s="74" t="s">
        <v>854</v>
      </c>
      <c r="CW25" s="74" t="s">
        <v>854</v>
      </c>
      <c r="CX25" s="74" t="s">
        <v>854</v>
      </c>
      <c r="CY25" s="74" t="s">
        <v>854</v>
      </c>
      <c r="CZ25" s="74" t="s">
        <v>854</v>
      </c>
      <c r="DA25" s="74" t="s">
        <v>854</v>
      </c>
      <c r="DB25" s="74" t="s">
        <v>854</v>
      </c>
      <c r="DC25" s="76" t="s">
        <v>854</v>
      </c>
      <c r="DD25" s="74" t="s">
        <v>854</v>
      </c>
      <c r="DE25" s="74" t="s">
        <v>854</v>
      </c>
      <c r="DF25" s="74" t="s">
        <v>854</v>
      </c>
      <c r="DG25" s="74" t="s">
        <v>854</v>
      </c>
      <c r="DH25" s="74" t="s">
        <v>854</v>
      </c>
      <c r="DI25" s="74" t="s">
        <v>854</v>
      </c>
      <c r="DJ25" s="74" t="s">
        <v>854</v>
      </c>
      <c r="DK25" s="74" t="s">
        <v>854</v>
      </c>
      <c r="DL25" s="74" t="s">
        <v>854</v>
      </c>
      <c r="DM25" s="74" t="s">
        <v>854</v>
      </c>
      <c r="DN25" s="74" t="s">
        <v>854</v>
      </c>
      <c r="DO25" s="74" t="s">
        <v>854</v>
      </c>
      <c r="DP25" s="76" t="s">
        <v>854</v>
      </c>
      <c r="DQ25" s="74" t="s">
        <v>854</v>
      </c>
      <c r="DR25" s="74" t="s">
        <v>854</v>
      </c>
      <c r="DS25" s="74" t="s">
        <v>854</v>
      </c>
      <c r="DT25" s="74" t="s">
        <v>854</v>
      </c>
      <c r="DU25" s="74" t="s">
        <v>854</v>
      </c>
    </row>
    <row r="26" spans="1:125" ht="26.5" hidden="1" thickBot="1">
      <c r="A26" s="74" t="s">
        <v>837</v>
      </c>
      <c r="B26" s="74" t="s">
        <v>1</v>
      </c>
      <c r="C26" s="74" t="s">
        <v>988</v>
      </c>
      <c r="D26" s="74" t="s">
        <v>838</v>
      </c>
      <c r="E26" s="74" t="s">
        <v>839</v>
      </c>
      <c r="F26" s="74" t="s">
        <v>840</v>
      </c>
      <c r="G26" s="75" t="s">
        <v>984</v>
      </c>
      <c r="H26" s="74" t="s">
        <v>985</v>
      </c>
      <c r="I26" s="74" t="s">
        <v>843</v>
      </c>
      <c r="J26" s="74" t="s">
        <v>844</v>
      </c>
      <c r="K26" s="74" t="s">
        <v>845</v>
      </c>
      <c r="L26" s="74" t="s">
        <v>986</v>
      </c>
      <c r="M26" s="74" t="s">
        <v>231</v>
      </c>
      <c r="N26" s="74" t="s">
        <v>987</v>
      </c>
      <c r="O26" s="74" t="s">
        <v>988</v>
      </c>
      <c r="P26" s="77">
        <v>45540</v>
      </c>
      <c r="Q26" s="77">
        <v>45533</v>
      </c>
      <c r="R26" s="77">
        <v>45533</v>
      </c>
      <c r="S26" s="77">
        <v>45544</v>
      </c>
      <c r="T26" s="75" t="s">
        <v>989</v>
      </c>
      <c r="U26" s="74" t="s">
        <v>851</v>
      </c>
      <c r="V26" s="74" t="s">
        <v>852</v>
      </c>
      <c r="W26" s="74" t="s">
        <v>853</v>
      </c>
      <c r="X26" s="78">
        <v>66528</v>
      </c>
      <c r="Y26" s="78">
        <v>0</v>
      </c>
      <c r="Z26" s="78">
        <v>66528</v>
      </c>
      <c r="AA26" s="78" t="s">
        <v>854</v>
      </c>
      <c r="AB26" s="78"/>
      <c r="AC26" s="78">
        <v>66528</v>
      </c>
      <c r="AD26" s="74"/>
      <c r="AE26" s="74" t="s">
        <v>855</v>
      </c>
      <c r="AF26" s="74" t="s">
        <v>856</v>
      </c>
      <c r="AG26" s="74" t="s">
        <v>849</v>
      </c>
      <c r="AH26" s="74" t="s">
        <v>990</v>
      </c>
      <c r="AI26" s="74" t="s">
        <v>858</v>
      </c>
      <c r="AJ26" s="74" t="s">
        <v>854</v>
      </c>
      <c r="AK26" s="74" t="s">
        <v>854</v>
      </c>
      <c r="AL26" s="74" t="s">
        <v>854</v>
      </c>
      <c r="AM26" s="74" t="s">
        <v>854</v>
      </c>
      <c r="AN26" s="74" t="s">
        <v>854</v>
      </c>
      <c r="AO26" s="74" t="s">
        <v>854</v>
      </c>
      <c r="AP26" s="74" t="s">
        <v>854</v>
      </c>
      <c r="AQ26" s="74" t="s">
        <v>854</v>
      </c>
      <c r="AR26" s="76" t="s">
        <v>854</v>
      </c>
      <c r="AS26" s="74" t="s">
        <v>854</v>
      </c>
      <c r="AT26" s="74" t="s">
        <v>854</v>
      </c>
      <c r="AU26" s="74" t="s">
        <v>854</v>
      </c>
      <c r="AV26" s="74" t="s">
        <v>854</v>
      </c>
      <c r="AW26" s="74" t="s">
        <v>854</v>
      </c>
      <c r="AX26" s="74" t="s">
        <v>854</v>
      </c>
      <c r="AY26" s="74" t="s">
        <v>854</v>
      </c>
      <c r="AZ26" s="74" t="s">
        <v>854</v>
      </c>
      <c r="BA26" s="74" t="s">
        <v>854</v>
      </c>
      <c r="BB26" s="74" t="s">
        <v>854</v>
      </c>
      <c r="BC26" s="74" t="s">
        <v>854</v>
      </c>
      <c r="BD26" s="74" t="s">
        <v>854</v>
      </c>
      <c r="BE26" s="74" t="s">
        <v>854</v>
      </c>
      <c r="BF26" s="74" t="s">
        <v>854</v>
      </c>
      <c r="BG26" s="74" t="s">
        <v>854</v>
      </c>
      <c r="BH26" s="74" t="s">
        <v>854</v>
      </c>
      <c r="BI26" s="76" t="s">
        <v>854</v>
      </c>
      <c r="BJ26" s="74" t="s">
        <v>854</v>
      </c>
      <c r="BK26" s="74" t="s">
        <v>854</v>
      </c>
      <c r="BL26" s="74" t="s">
        <v>854</v>
      </c>
      <c r="BM26" s="74" t="s">
        <v>854</v>
      </c>
      <c r="BN26" s="74" t="s">
        <v>854</v>
      </c>
      <c r="BO26" s="74" t="s">
        <v>854</v>
      </c>
      <c r="BP26" s="74" t="s">
        <v>854</v>
      </c>
      <c r="BQ26" s="74" t="s">
        <v>854</v>
      </c>
      <c r="BR26" s="74" t="s">
        <v>854</v>
      </c>
      <c r="BS26" s="74" t="s">
        <v>854</v>
      </c>
      <c r="BT26" s="74" t="s">
        <v>854</v>
      </c>
      <c r="BU26" s="74" t="s">
        <v>854</v>
      </c>
      <c r="BV26" s="74" t="s">
        <v>854</v>
      </c>
      <c r="BW26" s="76" t="s">
        <v>854</v>
      </c>
      <c r="BX26" s="74" t="s">
        <v>854</v>
      </c>
      <c r="BY26" s="74" t="s">
        <v>854</v>
      </c>
      <c r="BZ26" s="74" t="s">
        <v>854</v>
      </c>
      <c r="CA26" s="74" t="s">
        <v>854</v>
      </c>
      <c r="CB26" s="74" t="s">
        <v>854</v>
      </c>
      <c r="CC26" s="74" t="s">
        <v>854</v>
      </c>
      <c r="CD26" s="74" t="s">
        <v>854</v>
      </c>
      <c r="CE26" s="74" t="s">
        <v>854</v>
      </c>
      <c r="CF26" s="76" t="s">
        <v>854</v>
      </c>
      <c r="CG26" s="74" t="s">
        <v>854</v>
      </c>
      <c r="CH26" s="74" t="s">
        <v>854</v>
      </c>
      <c r="CI26" s="74" t="s">
        <v>854</v>
      </c>
      <c r="CJ26" s="74" t="s">
        <v>854</v>
      </c>
      <c r="CK26" s="74" t="s">
        <v>854</v>
      </c>
      <c r="CL26" s="74" t="s">
        <v>854</v>
      </c>
      <c r="CM26" s="74" t="s">
        <v>854</v>
      </c>
      <c r="CN26" s="74" t="s">
        <v>854</v>
      </c>
      <c r="CO26" s="74" t="s">
        <v>854</v>
      </c>
      <c r="CP26" s="76" t="s">
        <v>854</v>
      </c>
      <c r="CQ26" s="74" t="s">
        <v>854</v>
      </c>
      <c r="CR26" s="74" t="s">
        <v>854</v>
      </c>
      <c r="CS26" s="74" t="s">
        <v>854</v>
      </c>
      <c r="CT26" s="74" t="s">
        <v>854</v>
      </c>
      <c r="CU26" s="74" t="s">
        <v>854</v>
      </c>
      <c r="CV26" s="74" t="s">
        <v>854</v>
      </c>
      <c r="CW26" s="74" t="s">
        <v>854</v>
      </c>
      <c r="CX26" s="74" t="s">
        <v>854</v>
      </c>
      <c r="CY26" s="74" t="s">
        <v>854</v>
      </c>
      <c r="CZ26" s="74" t="s">
        <v>854</v>
      </c>
      <c r="DA26" s="74" t="s">
        <v>854</v>
      </c>
      <c r="DB26" s="74" t="s">
        <v>854</v>
      </c>
      <c r="DC26" s="76" t="s">
        <v>854</v>
      </c>
      <c r="DD26" s="74" t="s">
        <v>854</v>
      </c>
      <c r="DE26" s="74" t="s">
        <v>854</v>
      </c>
      <c r="DF26" s="74" t="s">
        <v>854</v>
      </c>
      <c r="DG26" s="74" t="s">
        <v>854</v>
      </c>
      <c r="DH26" s="74" t="s">
        <v>854</v>
      </c>
      <c r="DI26" s="74" t="s">
        <v>854</v>
      </c>
      <c r="DJ26" s="74" t="s">
        <v>854</v>
      </c>
      <c r="DK26" s="74" t="s">
        <v>854</v>
      </c>
      <c r="DL26" s="74" t="s">
        <v>854</v>
      </c>
      <c r="DM26" s="74" t="s">
        <v>854</v>
      </c>
      <c r="DN26" s="74" t="s">
        <v>854</v>
      </c>
      <c r="DO26" s="74" t="s">
        <v>854</v>
      </c>
      <c r="DP26" s="76" t="s">
        <v>854</v>
      </c>
      <c r="DQ26" s="74" t="s">
        <v>854</v>
      </c>
      <c r="DR26" s="74" t="s">
        <v>854</v>
      </c>
      <c r="DS26" s="74" t="s">
        <v>854</v>
      </c>
      <c r="DT26" s="74" t="s">
        <v>854</v>
      </c>
      <c r="DU26" s="74" t="s">
        <v>854</v>
      </c>
    </row>
    <row r="27" spans="1:125" ht="26.5" hidden="1" thickBot="1">
      <c r="A27" s="74" t="s">
        <v>837</v>
      </c>
      <c r="B27" s="74" t="s">
        <v>1</v>
      </c>
      <c r="C27" s="74" t="s">
        <v>1023</v>
      </c>
      <c r="D27" s="74" t="s">
        <v>838</v>
      </c>
      <c r="E27" s="74" t="s">
        <v>839</v>
      </c>
      <c r="F27" s="74" t="s">
        <v>840</v>
      </c>
      <c r="G27" s="75" t="s">
        <v>1019</v>
      </c>
      <c r="H27" s="74" t="s">
        <v>1020</v>
      </c>
      <c r="I27" s="74" t="s">
        <v>843</v>
      </c>
      <c r="J27" s="74" t="s">
        <v>844</v>
      </c>
      <c r="K27" s="74" t="s">
        <v>845</v>
      </c>
      <c r="L27" s="74" t="s">
        <v>1021</v>
      </c>
      <c r="M27" s="74" t="s">
        <v>231</v>
      </c>
      <c r="N27" s="74" t="s">
        <v>1022</v>
      </c>
      <c r="O27" s="74" t="s">
        <v>1023</v>
      </c>
      <c r="P27" s="77">
        <v>45540</v>
      </c>
      <c r="Q27" s="77">
        <v>45532</v>
      </c>
      <c r="R27" s="77">
        <v>45532</v>
      </c>
      <c r="S27" s="77">
        <v>45544</v>
      </c>
      <c r="T27" s="75" t="s">
        <v>1024</v>
      </c>
      <c r="U27" s="74" t="s">
        <v>851</v>
      </c>
      <c r="V27" s="74" t="s">
        <v>852</v>
      </c>
      <c r="W27" s="74" t="s">
        <v>853</v>
      </c>
      <c r="X27" s="78">
        <v>66528</v>
      </c>
      <c r="Y27" s="78">
        <v>0</v>
      </c>
      <c r="Z27" s="78">
        <v>66528</v>
      </c>
      <c r="AA27" s="78" t="s">
        <v>854</v>
      </c>
      <c r="AB27" s="78"/>
      <c r="AC27" s="78">
        <v>66528</v>
      </c>
      <c r="AD27" s="74"/>
      <c r="AE27" s="74" t="s">
        <v>855</v>
      </c>
      <c r="AF27" s="74" t="s">
        <v>856</v>
      </c>
      <c r="AG27" s="74" t="s">
        <v>849</v>
      </c>
      <c r="AH27" s="74" t="s">
        <v>1025</v>
      </c>
      <c r="AI27" s="74" t="s">
        <v>858</v>
      </c>
      <c r="AJ27" s="74" t="s">
        <v>854</v>
      </c>
      <c r="AK27" s="74" t="s">
        <v>854</v>
      </c>
      <c r="AL27" s="74" t="s">
        <v>854</v>
      </c>
      <c r="AM27" s="74" t="s">
        <v>854</v>
      </c>
      <c r="AN27" s="74" t="s">
        <v>854</v>
      </c>
      <c r="AO27" s="74" t="s">
        <v>854</v>
      </c>
      <c r="AP27" s="74" t="s">
        <v>854</v>
      </c>
      <c r="AQ27" s="74" t="s">
        <v>854</v>
      </c>
      <c r="AR27" s="76" t="s">
        <v>854</v>
      </c>
      <c r="AS27" s="74" t="s">
        <v>854</v>
      </c>
      <c r="AT27" s="74" t="s">
        <v>854</v>
      </c>
      <c r="AU27" s="74" t="s">
        <v>854</v>
      </c>
      <c r="AV27" s="74" t="s">
        <v>854</v>
      </c>
      <c r="AW27" s="74" t="s">
        <v>854</v>
      </c>
      <c r="AX27" s="74" t="s">
        <v>854</v>
      </c>
      <c r="AY27" s="74" t="s">
        <v>854</v>
      </c>
      <c r="AZ27" s="74" t="s">
        <v>854</v>
      </c>
      <c r="BA27" s="74" t="s">
        <v>854</v>
      </c>
      <c r="BB27" s="74" t="s">
        <v>854</v>
      </c>
      <c r="BC27" s="74" t="s">
        <v>854</v>
      </c>
      <c r="BD27" s="74" t="s">
        <v>854</v>
      </c>
      <c r="BE27" s="74" t="s">
        <v>854</v>
      </c>
      <c r="BF27" s="74" t="s">
        <v>854</v>
      </c>
      <c r="BG27" s="74" t="s">
        <v>854</v>
      </c>
      <c r="BH27" s="74" t="s">
        <v>854</v>
      </c>
      <c r="BI27" s="76" t="s">
        <v>854</v>
      </c>
      <c r="BJ27" s="74" t="s">
        <v>854</v>
      </c>
      <c r="BK27" s="74" t="s">
        <v>854</v>
      </c>
      <c r="BL27" s="74" t="s">
        <v>854</v>
      </c>
      <c r="BM27" s="74" t="s">
        <v>854</v>
      </c>
      <c r="BN27" s="74" t="s">
        <v>854</v>
      </c>
      <c r="BO27" s="74" t="s">
        <v>854</v>
      </c>
      <c r="BP27" s="74" t="s">
        <v>854</v>
      </c>
      <c r="BQ27" s="74" t="s">
        <v>854</v>
      </c>
      <c r="BR27" s="74" t="s">
        <v>854</v>
      </c>
      <c r="BS27" s="74" t="s">
        <v>854</v>
      </c>
      <c r="BT27" s="74" t="s">
        <v>854</v>
      </c>
      <c r="BU27" s="74" t="s">
        <v>854</v>
      </c>
      <c r="BV27" s="74" t="s">
        <v>854</v>
      </c>
      <c r="BW27" s="76" t="s">
        <v>854</v>
      </c>
      <c r="BX27" s="74" t="s">
        <v>854</v>
      </c>
      <c r="BY27" s="74" t="s">
        <v>854</v>
      </c>
      <c r="BZ27" s="74" t="s">
        <v>854</v>
      </c>
      <c r="CA27" s="74" t="s">
        <v>854</v>
      </c>
      <c r="CB27" s="74" t="s">
        <v>854</v>
      </c>
      <c r="CC27" s="74" t="s">
        <v>854</v>
      </c>
      <c r="CD27" s="74" t="s">
        <v>854</v>
      </c>
      <c r="CE27" s="74" t="s">
        <v>854</v>
      </c>
      <c r="CF27" s="76" t="s">
        <v>854</v>
      </c>
      <c r="CG27" s="74" t="s">
        <v>854</v>
      </c>
      <c r="CH27" s="74" t="s">
        <v>854</v>
      </c>
      <c r="CI27" s="74" t="s">
        <v>854</v>
      </c>
      <c r="CJ27" s="74" t="s">
        <v>854</v>
      </c>
      <c r="CK27" s="74" t="s">
        <v>854</v>
      </c>
      <c r="CL27" s="74" t="s">
        <v>854</v>
      </c>
      <c r="CM27" s="74" t="s">
        <v>854</v>
      </c>
      <c r="CN27" s="74" t="s">
        <v>854</v>
      </c>
      <c r="CO27" s="74" t="s">
        <v>854</v>
      </c>
      <c r="CP27" s="76" t="s">
        <v>854</v>
      </c>
      <c r="CQ27" s="74" t="s">
        <v>854</v>
      </c>
      <c r="CR27" s="74" t="s">
        <v>854</v>
      </c>
      <c r="CS27" s="74" t="s">
        <v>854</v>
      </c>
      <c r="CT27" s="74" t="s">
        <v>854</v>
      </c>
      <c r="CU27" s="74" t="s">
        <v>854</v>
      </c>
      <c r="CV27" s="74" t="s">
        <v>854</v>
      </c>
      <c r="CW27" s="74" t="s">
        <v>854</v>
      </c>
      <c r="CX27" s="74" t="s">
        <v>854</v>
      </c>
      <c r="CY27" s="74" t="s">
        <v>854</v>
      </c>
      <c r="CZ27" s="74" t="s">
        <v>854</v>
      </c>
      <c r="DA27" s="74" t="s">
        <v>854</v>
      </c>
      <c r="DB27" s="74" t="s">
        <v>854</v>
      </c>
      <c r="DC27" s="76" t="s">
        <v>854</v>
      </c>
      <c r="DD27" s="74" t="s">
        <v>854</v>
      </c>
      <c r="DE27" s="74" t="s">
        <v>854</v>
      </c>
      <c r="DF27" s="74" t="s">
        <v>854</v>
      </c>
      <c r="DG27" s="74" t="s">
        <v>854</v>
      </c>
      <c r="DH27" s="74" t="s">
        <v>854</v>
      </c>
      <c r="DI27" s="74" t="s">
        <v>854</v>
      </c>
      <c r="DJ27" s="74" t="s">
        <v>854</v>
      </c>
      <c r="DK27" s="74" t="s">
        <v>854</v>
      </c>
      <c r="DL27" s="74" t="s">
        <v>854</v>
      </c>
      <c r="DM27" s="74" t="s">
        <v>854</v>
      </c>
      <c r="DN27" s="74" t="s">
        <v>854</v>
      </c>
      <c r="DO27" s="74" t="s">
        <v>854</v>
      </c>
      <c r="DP27" s="76" t="s">
        <v>854</v>
      </c>
      <c r="DQ27" s="74" t="s">
        <v>854</v>
      </c>
      <c r="DR27" s="74" t="s">
        <v>854</v>
      </c>
      <c r="DS27" s="74" t="s">
        <v>854</v>
      </c>
      <c r="DT27" s="74" t="s">
        <v>854</v>
      </c>
      <c r="DU27" s="74" t="s">
        <v>854</v>
      </c>
    </row>
    <row r="28" spans="1:125" ht="26.5" hidden="1" thickBot="1">
      <c r="A28" s="74" t="s">
        <v>837</v>
      </c>
      <c r="B28" s="74" t="s">
        <v>1</v>
      </c>
      <c r="C28" s="74" t="s">
        <v>1042</v>
      </c>
      <c r="D28" s="74" t="s">
        <v>838</v>
      </c>
      <c r="E28" s="74" t="s">
        <v>1032</v>
      </c>
      <c r="F28" s="74" t="s">
        <v>840</v>
      </c>
      <c r="G28" s="75" t="s">
        <v>1033</v>
      </c>
      <c r="H28" s="74" t="s">
        <v>1034</v>
      </c>
      <c r="I28" s="74" t="s">
        <v>843</v>
      </c>
      <c r="J28" s="74" t="s">
        <v>844</v>
      </c>
      <c r="K28" s="74" t="s">
        <v>845</v>
      </c>
      <c r="L28" s="74" t="s">
        <v>1040</v>
      </c>
      <c r="M28" s="74" t="s">
        <v>231</v>
      </c>
      <c r="N28" s="74" t="s">
        <v>1041</v>
      </c>
      <c r="O28" s="74" t="s">
        <v>1042</v>
      </c>
      <c r="P28" s="77">
        <v>45540</v>
      </c>
      <c r="Q28" s="77">
        <v>45505</v>
      </c>
      <c r="R28" s="77">
        <v>45535</v>
      </c>
      <c r="S28" s="77">
        <v>45544</v>
      </c>
      <c r="T28" s="75" t="s">
        <v>1043</v>
      </c>
      <c r="U28" s="74" t="s">
        <v>851</v>
      </c>
      <c r="V28" s="74" t="s">
        <v>852</v>
      </c>
      <c r="W28" s="74" t="s">
        <v>853</v>
      </c>
      <c r="X28" s="78">
        <v>2878848</v>
      </c>
      <c r="Y28" s="78">
        <v>0</v>
      </c>
      <c r="Z28" s="78">
        <v>2878848</v>
      </c>
      <c r="AA28" s="78" t="s">
        <v>854</v>
      </c>
      <c r="AB28" s="78"/>
      <c r="AC28" s="78">
        <v>2878848</v>
      </c>
      <c r="AD28" s="74"/>
      <c r="AE28" s="74" t="s">
        <v>855</v>
      </c>
      <c r="AF28" s="74" t="s">
        <v>856</v>
      </c>
      <c r="AG28" s="74" t="s">
        <v>849</v>
      </c>
      <c r="AH28" s="74" t="s">
        <v>1044</v>
      </c>
      <c r="AI28" s="74" t="s">
        <v>858</v>
      </c>
      <c r="AJ28" s="74" t="s">
        <v>854</v>
      </c>
      <c r="AK28" s="74" t="s">
        <v>854</v>
      </c>
      <c r="AL28" s="74" t="s">
        <v>854</v>
      </c>
      <c r="AM28" s="74" t="s">
        <v>854</v>
      </c>
      <c r="AN28" s="74" t="s">
        <v>854</v>
      </c>
      <c r="AO28" s="74" t="s">
        <v>854</v>
      </c>
      <c r="AP28" s="74" t="s">
        <v>854</v>
      </c>
      <c r="AQ28" s="74" t="s">
        <v>854</v>
      </c>
      <c r="AR28" s="76" t="s">
        <v>854</v>
      </c>
      <c r="AS28" s="74" t="s">
        <v>854</v>
      </c>
      <c r="AT28" s="74" t="s">
        <v>854</v>
      </c>
      <c r="AU28" s="74" t="s">
        <v>854</v>
      </c>
      <c r="AV28" s="74" t="s">
        <v>854</v>
      </c>
      <c r="AW28" s="74" t="s">
        <v>854</v>
      </c>
      <c r="AX28" s="74" t="s">
        <v>854</v>
      </c>
      <c r="AY28" s="74" t="s">
        <v>854</v>
      </c>
      <c r="AZ28" s="74" t="s">
        <v>854</v>
      </c>
      <c r="BA28" s="74" t="s">
        <v>854</v>
      </c>
      <c r="BB28" s="74" t="s">
        <v>854</v>
      </c>
      <c r="BC28" s="74" t="s">
        <v>854</v>
      </c>
      <c r="BD28" s="74" t="s">
        <v>854</v>
      </c>
      <c r="BE28" s="74" t="s">
        <v>854</v>
      </c>
      <c r="BF28" s="74" t="s">
        <v>854</v>
      </c>
      <c r="BG28" s="74" t="s">
        <v>854</v>
      </c>
      <c r="BH28" s="74" t="s">
        <v>854</v>
      </c>
      <c r="BI28" s="76" t="s">
        <v>854</v>
      </c>
      <c r="BJ28" s="74" t="s">
        <v>854</v>
      </c>
      <c r="BK28" s="74" t="s">
        <v>854</v>
      </c>
      <c r="BL28" s="74" t="s">
        <v>854</v>
      </c>
      <c r="BM28" s="74" t="s">
        <v>854</v>
      </c>
      <c r="BN28" s="74" t="s">
        <v>854</v>
      </c>
      <c r="BO28" s="74" t="s">
        <v>854</v>
      </c>
      <c r="BP28" s="74" t="s">
        <v>854</v>
      </c>
      <c r="BQ28" s="74" t="s">
        <v>854</v>
      </c>
      <c r="BR28" s="74" t="s">
        <v>854</v>
      </c>
      <c r="BS28" s="74" t="s">
        <v>854</v>
      </c>
      <c r="BT28" s="74" t="s">
        <v>854</v>
      </c>
      <c r="BU28" s="74" t="s">
        <v>854</v>
      </c>
      <c r="BV28" s="74" t="s">
        <v>854</v>
      </c>
      <c r="BW28" s="76" t="s">
        <v>854</v>
      </c>
      <c r="BX28" s="74" t="s">
        <v>854</v>
      </c>
      <c r="BY28" s="74" t="s">
        <v>854</v>
      </c>
      <c r="BZ28" s="74" t="s">
        <v>854</v>
      </c>
      <c r="CA28" s="74" t="s">
        <v>854</v>
      </c>
      <c r="CB28" s="74" t="s">
        <v>854</v>
      </c>
      <c r="CC28" s="74" t="s">
        <v>854</v>
      </c>
      <c r="CD28" s="74" t="s">
        <v>854</v>
      </c>
      <c r="CE28" s="74" t="s">
        <v>854</v>
      </c>
      <c r="CF28" s="76" t="s">
        <v>854</v>
      </c>
      <c r="CG28" s="74" t="s">
        <v>854</v>
      </c>
      <c r="CH28" s="74" t="s">
        <v>854</v>
      </c>
      <c r="CI28" s="74" t="s">
        <v>854</v>
      </c>
      <c r="CJ28" s="74" t="s">
        <v>854</v>
      </c>
      <c r="CK28" s="74" t="s">
        <v>854</v>
      </c>
      <c r="CL28" s="74" t="s">
        <v>854</v>
      </c>
      <c r="CM28" s="74" t="s">
        <v>854</v>
      </c>
      <c r="CN28" s="74" t="s">
        <v>854</v>
      </c>
      <c r="CO28" s="74" t="s">
        <v>854</v>
      </c>
      <c r="CP28" s="76" t="s">
        <v>854</v>
      </c>
      <c r="CQ28" s="74" t="s">
        <v>854</v>
      </c>
      <c r="CR28" s="74" t="s">
        <v>854</v>
      </c>
      <c r="CS28" s="74" t="s">
        <v>854</v>
      </c>
      <c r="CT28" s="74" t="s">
        <v>854</v>
      </c>
      <c r="CU28" s="74" t="s">
        <v>854</v>
      </c>
      <c r="CV28" s="74" t="s">
        <v>854</v>
      </c>
      <c r="CW28" s="74" t="s">
        <v>854</v>
      </c>
      <c r="CX28" s="74" t="s">
        <v>854</v>
      </c>
      <c r="CY28" s="74" t="s">
        <v>854</v>
      </c>
      <c r="CZ28" s="74" t="s">
        <v>854</v>
      </c>
      <c r="DA28" s="74" t="s">
        <v>854</v>
      </c>
      <c r="DB28" s="74" t="s">
        <v>854</v>
      </c>
      <c r="DC28" s="76" t="s">
        <v>854</v>
      </c>
      <c r="DD28" s="74" t="s">
        <v>854</v>
      </c>
      <c r="DE28" s="74" t="s">
        <v>854</v>
      </c>
      <c r="DF28" s="74" t="s">
        <v>854</v>
      </c>
      <c r="DG28" s="74" t="s">
        <v>854</v>
      </c>
      <c r="DH28" s="74" t="s">
        <v>854</v>
      </c>
      <c r="DI28" s="74" t="s">
        <v>854</v>
      </c>
      <c r="DJ28" s="74" t="s">
        <v>854</v>
      </c>
      <c r="DK28" s="74" t="s">
        <v>854</v>
      </c>
      <c r="DL28" s="74" t="s">
        <v>854</v>
      </c>
      <c r="DM28" s="74" t="s">
        <v>854</v>
      </c>
      <c r="DN28" s="74" t="s">
        <v>854</v>
      </c>
      <c r="DO28" s="74" t="s">
        <v>854</v>
      </c>
      <c r="DP28" s="76" t="s">
        <v>854</v>
      </c>
      <c r="DQ28" s="74" t="s">
        <v>854</v>
      </c>
      <c r="DR28" s="74" t="s">
        <v>854</v>
      </c>
      <c r="DS28" s="74" t="s">
        <v>854</v>
      </c>
      <c r="DT28" s="74" t="s">
        <v>854</v>
      </c>
      <c r="DU28" s="74" t="s">
        <v>854</v>
      </c>
    </row>
    <row r="29" spans="1:125" ht="26.5" hidden="1" thickBot="1">
      <c r="A29" s="74" t="s">
        <v>837</v>
      </c>
      <c r="B29" s="74" t="s">
        <v>1</v>
      </c>
      <c r="C29" s="74" t="s">
        <v>275</v>
      </c>
      <c r="D29" s="74" t="s">
        <v>838</v>
      </c>
      <c r="E29" s="74" t="s">
        <v>1032</v>
      </c>
      <c r="F29" s="74" t="s">
        <v>840</v>
      </c>
      <c r="G29" s="75" t="s">
        <v>1053</v>
      </c>
      <c r="H29" s="74" t="s">
        <v>1054</v>
      </c>
      <c r="I29" s="74" t="s">
        <v>883</v>
      </c>
      <c r="J29" s="74" t="s">
        <v>844</v>
      </c>
      <c r="K29" s="74" t="s">
        <v>845</v>
      </c>
      <c r="L29" s="74" t="s">
        <v>1059</v>
      </c>
      <c r="M29" s="74" t="s">
        <v>231</v>
      </c>
      <c r="N29" s="74" t="s">
        <v>1060</v>
      </c>
      <c r="O29" s="74" t="s">
        <v>275</v>
      </c>
      <c r="P29" s="77">
        <v>45540</v>
      </c>
      <c r="Q29" s="77">
        <v>45505</v>
      </c>
      <c r="R29" s="77">
        <v>45535</v>
      </c>
      <c r="S29" s="77">
        <v>45544</v>
      </c>
      <c r="T29" s="75" t="s">
        <v>1061</v>
      </c>
      <c r="U29" s="74" t="s">
        <v>851</v>
      </c>
      <c r="V29" s="74" t="s">
        <v>852</v>
      </c>
      <c r="W29" s="74" t="s">
        <v>853</v>
      </c>
      <c r="X29" s="78">
        <v>2878848</v>
      </c>
      <c r="Y29" s="78">
        <v>0</v>
      </c>
      <c r="Z29" s="78">
        <v>2878848</v>
      </c>
      <c r="AA29" s="78" t="s">
        <v>854</v>
      </c>
      <c r="AB29" s="78"/>
      <c r="AC29" s="78">
        <v>2878848</v>
      </c>
      <c r="AD29" s="74"/>
      <c r="AE29" s="74" t="s">
        <v>855</v>
      </c>
      <c r="AF29" s="74" t="s">
        <v>856</v>
      </c>
      <c r="AG29" s="74" t="s">
        <v>849</v>
      </c>
      <c r="AH29" s="74" t="s">
        <v>1062</v>
      </c>
      <c r="AI29" s="74" t="s">
        <v>858</v>
      </c>
      <c r="AJ29" s="74" t="s">
        <v>854</v>
      </c>
      <c r="AK29" s="74" t="s">
        <v>854</v>
      </c>
      <c r="AL29" s="74" t="s">
        <v>854</v>
      </c>
      <c r="AM29" s="74" t="s">
        <v>854</v>
      </c>
      <c r="AN29" s="74" t="s">
        <v>854</v>
      </c>
      <c r="AO29" s="74" t="s">
        <v>854</v>
      </c>
      <c r="AP29" s="74" t="s">
        <v>854</v>
      </c>
      <c r="AQ29" s="74" t="s">
        <v>854</v>
      </c>
      <c r="AR29" s="76" t="s">
        <v>854</v>
      </c>
      <c r="AS29" s="74" t="s">
        <v>854</v>
      </c>
      <c r="AT29" s="74" t="s">
        <v>854</v>
      </c>
      <c r="AU29" s="74" t="s">
        <v>854</v>
      </c>
      <c r="AV29" s="74" t="s">
        <v>854</v>
      </c>
      <c r="AW29" s="74" t="s">
        <v>854</v>
      </c>
      <c r="AX29" s="74" t="s">
        <v>854</v>
      </c>
      <c r="AY29" s="74" t="s">
        <v>854</v>
      </c>
      <c r="AZ29" s="74" t="s">
        <v>854</v>
      </c>
      <c r="BA29" s="74" t="s">
        <v>854</v>
      </c>
      <c r="BB29" s="74" t="s">
        <v>854</v>
      </c>
      <c r="BC29" s="74" t="s">
        <v>854</v>
      </c>
      <c r="BD29" s="74" t="s">
        <v>854</v>
      </c>
      <c r="BE29" s="74" t="s">
        <v>854</v>
      </c>
      <c r="BF29" s="74" t="s">
        <v>854</v>
      </c>
      <c r="BG29" s="74" t="s">
        <v>854</v>
      </c>
      <c r="BH29" s="74" t="s">
        <v>854</v>
      </c>
      <c r="BI29" s="76" t="s">
        <v>854</v>
      </c>
      <c r="BJ29" s="74" t="s">
        <v>854</v>
      </c>
      <c r="BK29" s="74" t="s">
        <v>854</v>
      </c>
      <c r="BL29" s="74" t="s">
        <v>854</v>
      </c>
      <c r="BM29" s="74" t="s">
        <v>854</v>
      </c>
      <c r="BN29" s="74" t="s">
        <v>854</v>
      </c>
      <c r="BO29" s="74" t="s">
        <v>854</v>
      </c>
      <c r="BP29" s="74" t="s">
        <v>854</v>
      </c>
      <c r="BQ29" s="74" t="s">
        <v>854</v>
      </c>
      <c r="BR29" s="74" t="s">
        <v>854</v>
      </c>
      <c r="BS29" s="74" t="s">
        <v>854</v>
      </c>
      <c r="BT29" s="74" t="s">
        <v>854</v>
      </c>
      <c r="BU29" s="74" t="s">
        <v>854</v>
      </c>
      <c r="BV29" s="74" t="s">
        <v>854</v>
      </c>
      <c r="BW29" s="76" t="s">
        <v>854</v>
      </c>
      <c r="BX29" s="74" t="s">
        <v>854</v>
      </c>
      <c r="BY29" s="74" t="s">
        <v>854</v>
      </c>
      <c r="BZ29" s="74" t="s">
        <v>854</v>
      </c>
      <c r="CA29" s="74" t="s">
        <v>854</v>
      </c>
      <c r="CB29" s="74" t="s">
        <v>854</v>
      </c>
      <c r="CC29" s="74" t="s">
        <v>854</v>
      </c>
      <c r="CD29" s="74" t="s">
        <v>854</v>
      </c>
      <c r="CE29" s="74" t="s">
        <v>854</v>
      </c>
      <c r="CF29" s="76" t="s">
        <v>854</v>
      </c>
      <c r="CG29" s="74" t="s">
        <v>854</v>
      </c>
      <c r="CH29" s="74" t="s">
        <v>854</v>
      </c>
      <c r="CI29" s="74" t="s">
        <v>854</v>
      </c>
      <c r="CJ29" s="74" t="s">
        <v>854</v>
      </c>
      <c r="CK29" s="74" t="s">
        <v>854</v>
      </c>
      <c r="CL29" s="74" t="s">
        <v>854</v>
      </c>
      <c r="CM29" s="74" t="s">
        <v>854</v>
      </c>
      <c r="CN29" s="74" t="s">
        <v>854</v>
      </c>
      <c r="CO29" s="74" t="s">
        <v>854</v>
      </c>
      <c r="CP29" s="76" t="s">
        <v>854</v>
      </c>
      <c r="CQ29" s="74" t="s">
        <v>854</v>
      </c>
      <c r="CR29" s="74" t="s">
        <v>854</v>
      </c>
      <c r="CS29" s="74" t="s">
        <v>854</v>
      </c>
      <c r="CT29" s="74" t="s">
        <v>854</v>
      </c>
      <c r="CU29" s="74" t="s">
        <v>854</v>
      </c>
      <c r="CV29" s="74" t="s">
        <v>854</v>
      </c>
      <c r="CW29" s="74" t="s">
        <v>854</v>
      </c>
      <c r="CX29" s="74" t="s">
        <v>854</v>
      </c>
      <c r="CY29" s="74" t="s">
        <v>854</v>
      </c>
      <c r="CZ29" s="74" t="s">
        <v>854</v>
      </c>
      <c r="DA29" s="74" t="s">
        <v>854</v>
      </c>
      <c r="DB29" s="74" t="s">
        <v>854</v>
      </c>
      <c r="DC29" s="76" t="s">
        <v>854</v>
      </c>
      <c r="DD29" s="74" t="s">
        <v>854</v>
      </c>
      <c r="DE29" s="74" t="s">
        <v>854</v>
      </c>
      <c r="DF29" s="74" t="s">
        <v>854</v>
      </c>
      <c r="DG29" s="74" t="s">
        <v>854</v>
      </c>
      <c r="DH29" s="74" t="s">
        <v>854</v>
      </c>
      <c r="DI29" s="74" t="s">
        <v>854</v>
      </c>
      <c r="DJ29" s="74" t="s">
        <v>854</v>
      </c>
      <c r="DK29" s="74" t="s">
        <v>854</v>
      </c>
      <c r="DL29" s="74" t="s">
        <v>854</v>
      </c>
      <c r="DM29" s="74" t="s">
        <v>854</v>
      </c>
      <c r="DN29" s="74" t="s">
        <v>854</v>
      </c>
      <c r="DO29" s="74" t="s">
        <v>854</v>
      </c>
      <c r="DP29" s="76" t="s">
        <v>854</v>
      </c>
      <c r="DQ29" s="74" t="s">
        <v>854</v>
      </c>
      <c r="DR29" s="74" t="s">
        <v>854</v>
      </c>
      <c r="DS29" s="74" t="s">
        <v>854</v>
      </c>
      <c r="DT29" s="74" t="s">
        <v>854</v>
      </c>
      <c r="DU29" s="74" t="s">
        <v>854</v>
      </c>
    </row>
    <row r="30" spans="1:125" ht="26.5" hidden="1" thickBot="1">
      <c r="A30" s="74" t="s">
        <v>837</v>
      </c>
      <c r="B30" s="74" t="s">
        <v>1</v>
      </c>
      <c r="C30" s="74" t="s">
        <v>1081</v>
      </c>
      <c r="D30" s="74" t="s">
        <v>838</v>
      </c>
      <c r="E30" s="74" t="s">
        <v>1071</v>
      </c>
      <c r="F30" s="74" t="s">
        <v>840</v>
      </c>
      <c r="G30" s="75" t="s">
        <v>1072</v>
      </c>
      <c r="H30" s="74" t="s">
        <v>1073</v>
      </c>
      <c r="I30" s="74" t="s">
        <v>843</v>
      </c>
      <c r="J30" s="74" t="s">
        <v>844</v>
      </c>
      <c r="K30" s="74" t="s">
        <v>845</v>
      </c>
      <c r="L30" s="74" t="s">
        <v>1079</v>
      </c>
      <c r="M30" s="74" t="s">
        <v>231</v>
      </c>
      <c r="N30" s="74" t="s">
        <v>1080</v>
      </c>
      <c r="O30" s="74" t="s">
        <v>1081</v>
      </c>
      <c r="P30" s="77">
        <v>45540</v>
      </c>
      <c r="Q30" s="77">
        <v>45505</v>
      </c>
      <c r="R30" s="77">
        <v>45535</v>
      </c>
      <c r="S30" s="77">
        <v>45544</v>
      </c>
      <c r="T30" s="75" t="s">
        <v>1082</v>
      </c>
      <c r="U30" s="74" t="s">
        <v>851</v>
      </c>
      <c r="V30" s="74" t="s">
        <v>852</v>
      </c>
      <c r="W30" s="74" t="s">
        <v>853</v>
      </c>
      <c r="X30" s="78">
        <v>3100298</v>
      </c>
      <c r="Y30" s="78">
        <v>0</v>
      </c>
      <c r="Z30" s="78">
        <v>3100298</v>
      </c>
      <c r="AA30" s="78" t="s">
        <v>854</v>
      </c>
      <c r="AB30" s="78"/>
      <c r="AC30" s="78">
        <v>3100298</v>
      </c>
      <c r="AD30" s="74"/>
      <c r="AE30" s="74" t="s">
        <v>855</v>
      </c>
      <c r="AF30" s="74" t="s">
        <v>856</v>
      </c>
      <c r="AG30" s="74" t="s">
        <v>849</v>
      </c>
      <c r="AH30" s="74" t="s">
        <v>1083</v>
      </c>
      <c r="AI30" s="74" t="s">
        <v>858</v>
      </c>
      <c r="AJ30" s="74" t="s">
        <v>854</v>
      </c>
      <c r="AK30" s="74" t="s">
        <v>854</v>
      </c>
      <c r="AL30" s="74" t="s">
        <v>854</v>
      </c>
      <c r="AM30" s="74" t="s">
        <v>854</v>
      </c>
      <c r="AN30" s="74" t="s">
        <v>854</v>
      </c>
      <c r="AO30" s="74" t="s">
        <v>854</v>
      </c>
      <c r="AP30" s="74" t="s">
        <v>854</v>
      </c>
      <c r="AQ30" s="74" t="s">
        <v>854</v>
      </c>
      <c r="AR30" s="76" t="s">
        <v>854</v>
      </c>
      <c r="AS30" s="74" t="s">
        <v>854</v>
      </c>
      <c r="AT30" s="74" t="s">
        <v>854</v>
      </c>
      <c r="AU30" s="74" t="s">
        <v>854</v>
      </c>
      <c r="AV30" s="74" t="s">
        <v>854</v>
      </c>
      <c r="AW30" s="74" t="s">
        <v>854</v>
      </c>
      <c r="AX30" s="74" t="s">
        <v>854</v>
      </c>
      <c r="AY30" s="74" t="s">
        <v>854</v>
      </c>
      <c r="AZ30" s="74" t="s">
        <v>854</v>
      </c>
      <c r="BA30" s="74" t="s">
        <v>854</v>
      </c>
      <c r="BB30" s="74" t="s">
        <v>854</v>
      </c>
      <c r="BC30" s="74" t="s">
        <v>854</v>
      </c>
      <c r="BD30" s="74" t="s">
        <v>854</v>
      </c>
      <c r="BE30" s="74" t="s">
        <v>854</v>
      </c>
      <c r="BF30" s="74" t="s">
        <v>854</v>
      </c>
      <c r="BG30" s="74" t="s">
        <v>854</v>
      </c>
      <c r="BH30" s="74" t="s">
        <v>854</v>
      </c>
      <c r="BI30" s="76" t="s">
        <v>854</v>
      </c>
      <c r="BJ30" s="74" t="s">
        <v>854</v>
      </c>
      <c r="BK30" s="74" t="s">
        <v>854</v>
      </c>
      <c r="BL30" s="74" t="s">
        <v>854</v>
      </c>
      <c r="BM30" s="74" t="s">
        <v>854</v>
      </c>
      <c r="BN30" s="74" t="s">
        <v>854</v>
      </c>
      <c r="BO30" s="74" t="s">
        <v>854</v>
      </c>
      <c r="BP30" s="74" t="s">
        <v>854</v>
      </c>
      <c r="BQ30" s="74" t="s">
        <v>854</v>
      </c>
      <c r="BR30" s="74" t="s">
        <v>854</v>
      </c>
      <c r="BS30" s="74" t="s">
        <v>854</v>
      </c>
      <c r="BT30" s="74" t="s">
        <v>854</v>
      </c>
      <c r="BU30" s="74" t="s">
        <v>854</v>
      </c>
      <c r="BV30" s="74" t="s">
        <v>854</v>
      </c>
      <c r="BW30" s="76" t="s">
        <v>854</v>
      </c>
      <c r="BX30" s="74" t="s">
        <v>854</v>
      </c>
      <c r="BY30" s="74" t="s">
        <v>854</v>
      </c>
      <c r="BZ30" s="74" t="s">
        <v>854</v>
      </c>
      <c r="CA30" s="74" t="s">
        <v>854</v>
      </c>
      <c r="CB30" s="74" t="s">
        <v>854</v>
      </c>
      <c r="CC30" s="74" t="s">
        <v>854</v>
      </c>
      <c r="CD30" s="74" t="s">
        <v>854</v>
      </c>
      <c r="CE30" s="74" t="s">
        <v>854</v>
      </c>
      <c r="CF30" s="76" t="s">
        <v>854</v>
      </c>
      <c r="CG30" s="74" t="s">
        <v>854</v>
      </c>
      <c r="CH30" s="74" t="s">
        <v>854</v>
      </c>
      <c r="CI30" s="74" t="s">
        <v>854</v>
      </c>
      <c r="CJ30" s="74" t="s">
        <v>854</v>
      </c>
      <c r="CK30" s="74" t="s">
        <v>854</v>
      </c>
      <c r="CL30" s="74" t="s">
        <v>854</v>
      </c>
      <c r="CM30" s="74" t="s">
        <v>854</v>
      </c>
      <c r="CN30" s="74" t="s">
        <v>854</v>
      </c>
      <c r="CO30" s="74" t="s">
        <v>854</v>
      </c>
      <c r="CP30" s="76" t="s">
        <v>854</v>
      </c>
      <c r="CQ30" s="74" t="s">
        <v>854</v>
      </c>
      <c r="CR30" s="74" t="s">
        <v>854</v>
      </c>
      <c r="CS30" s="74" t="s">
        <v>854</v>
      </c>
      <c r="CT30" s="74" t="s">
        <v>854</v>
      </c>
      <c r="CU30" s="74" t="s">
        <v>854</v>
      </c>
      <c r="CV30" s="74" t="s">
        <v>854</v>
      </c>
      <c r="CW30" s="74" t="s">
        <v>854</v>
      </c>
      <c r="CX30" s="74" t="s">
        <v>854</v>
      </c>
      <c r="CY30" s="74" t="s">
        <v>854</v>
      </c>
      <c r="CZ30" s="74" t="s">
        <v>854</v>
      </c>
      <c r="DA30" s="74" t="s">
        <v>854</v>
      </c>
      <c r="DB30" s="74" t="s">
        <v>854</v>
      </c>
      <c r="DC30" s="76" t="s">
        <v>854</v>
      </c>
      <c r="DD30" s="74" t="s">
        <v>854</v>
      </c>
      <c r="DE30" s="74" t="s">
        <v>854</v>
      </c>
      <c r="DF30" s="74" t="s">
        <v>854</v>
      </c>
      <c r="DG30" s="74" t="s">
        <v>854</v>
      </c>
      <c r="DH30" s="74" t="s">
        <v>854</v>
      </c>
      <c r="DI30" s="74" t="s">
        <v>854</v>
      </c>
      <c r="DJ30" s="74" t="s">
        <v>854</v>
      </c>
      <c r="DK30" s="74" t="s">
        <v>854</v>
      </c>
      <c r="DL30" s="74" t="s">
        <v>854</v>
      </c>
      <c r="DM30" s="74" t="s">
        <v>854</v>
      </c>
      <c r="DN30" s="74" t="s">
        <v>854</v>
      </c>
      <c r="DO30" s="74" t="s">
        <v>854</v>
      </c>
      <c r="DP30" s="76" t="s">
        <v>854</v>
      </c>
      <c r="DQ30" s="74" t="s">
        <v>854</v>
      </c>
      <c r="DR30" s="74" t="s">
        <v>854</v>
      </c>
      <c r="DS30" s="74" t="s">
        <v>854</v>
      </c>
      <c r="DT30" s="74" t="s">
        <v>854</v>
      </c>
      <c r="DU30" s="74" t="s">
        <v>854</v>
      </c>
    </row>
    <row r="31" spans="1:125" ht="26.5" hidden="1" thickBot="1">
      <c r="A31" s="74" t="s">
        <v>837</v>
      </c>
      <c r="B31" s="74" t="s">
        <v>1</v>
      </c>
      <c r="C31" s="74" t="s">
        <v>1101</v>
      </c>
      <c r="D31" s="74" t="s">
        <v>838</v>
      </c>
      <c r="E31" s="74" t="s">
        <v>1071</v>
      </c>
      <c r="F31" s="74" t="s">
        <v>840</v>
      </c>
      <c r="G31" s="75" t="s">
        <v>1092</v>
      </c>
      <c r="H31" s="74" t="s">
        <v>1093</v>
      </c>
      <c r="I31" s="74" t="s">
        <v>843</v>
      </c>
      <c r="J31" s="74" t="s">
        <v>844</v>
      </c>
      <c r="K31" s="74" t="s">
        <v>845</v>
      </c>
      <c r="L31" s="74" t="s">
        <v>1099</v>
      </c>
      <c r="M31" s="74" t="s">
        <v>231</v>
      </c>
      <c r="N31" s="74" t="s">
        <v>1100</v>
      </c>
      <c r="O31" s="74" t="s">
        <v>1101</v>
      </c>
      <c r="P31" s="77">
        <v>45540</v>
      </c>
      <c r="Q31" s="77">
        <v>45505</v>
      </c>
      <c r="R31" s="77">
        <v>45535</v>
      </c>
      <c r="S31" s="77">
        <v>45544</v>
      </c>
      <c r="T31" s="75" t="s">
        <v>1102</v>
      </c>
      <c r="U31" s="74" t="s">
        <v>851</v>
      </c>
      <c r="V31" s="74" t="s">
        <v>852</v>
      </c>
      <c r="W31" s="74" t="s">
        <v>853</v>
      </c>
      <c r="X31" s="78">
        <v>2878848</v>
      </c>
      <c r="Y31" s="78">
        <v>0</v>
      </c>
      <c r="Z31" s="78">
        <v>2878848</v>
      </c>
      <c r="AA31" s="78" t="s">
        <v>854</v>
      </c>
      <c r="AB31" s="78"/>
      <c r="AC31" s="78">
        <v>2878848</v>
      </c>
      <c r="AD31" s="74"/>
      <c r="AE31" s="74" t="s">
        <v>855</v>
      </c>
      <c r="AF31" s="74" t="s">
        <v>856</v>
      </c>
      <c r="AG31" s="74" t="s">
        <v>849</v>
      </c>
      <c r="AH31" s="74" t="s">
        <v>1103</v>
      </c>
      <c r="AI31" s="74" t="s">
        <v>858</v>
      </c>
      <c r="AJ31" s="74" t="s">
        <v>854</v>
      </c>
      <c r="AK31" s="74" t="s">
        <v>854</v>
      </c>
      <c r="AL31" s="74" t="s">
        <v>854</v>
      </c>
      <c r="AM31" s="74" t="s">
        <v>854</v>
      </c>
      <c r="AN31" s="74" t="s">
        <v>854</v>
      </c>
      <c r="AO31" s="74" t="s">
        <v>854</v>
      </c>
      <c r="AP31" s="74" t="s">
        <v>854</v>
      </c>
      <c r="AQ31" s="74" t="s">
        <v>854</v>
      </c>
      <c r="AR31" s="76" t="s">
        <v>854</v>
      </c>
      <c r="AS31" s="74" t="s">
        <v>854</v>
      </c>
      <c r="AT31" s="74" t="s">
        <v>854</v>
      </c>
      <c r="AU31" s="74" t="s">
        <v>854</v>
      </c>
      <c r="AV31" s="74" t="s">
        <v>854</v>
      </c>
      <c r="AW31" s="74" t="s">
        <v>854</v>
      </c>
      <c r="AX31" s="74" t="s">
        <v>854</v>
      </c>
      <c r="AY31" s="74" t="s">
        <v>854</v>
      </c>
      <c r="AZ31" s="74" t="s">
        <v>854</v>
      </c>
      <c r="BA31" s="74" t="s">
        <v>854</v>
      </c>
      <c r="BB31" s="74" t="s">
        <v>854</v>
      </c>
      <c r="BC31" s="74" t="s">
        <v>854</v>
      </c>
      <c r="BD31" s="74" t="s">
        <v>854</v>
      </c>
      <c r="BE31" s="74" t="s">
        <v>854</v>
      </c>
      <c r="BF31" s="74" t="s">
        <v>854</v>
      </c>
      <c r="BG31" s="74" t="s">
        <v>854</v>
      </c>
      <c r="BH31" s="74" t="s">
        <v>854</v>
      </c>
      <c r="BI31" s="76" t="s">
        <v>854</v>
      </c>
      <c r="BJ31" s="74" t="s">
        <v>854</v>
      </c>
      <c r="BK31" s="74" t="s">
        <v>854</v>
      </c>
      <c r="BL31" s="74" t="s">
        <v>854</v>
      </c>
      <c r="BM31" s="74" t="s">
        <v>854</v>
      </c>
      <c r="BN31" s="74" t="s">
        <v>854</v>
      </c>
      <c r="BO31" s="74" t="s">
        <v>854</v>
      </c>
      <c r="BP31" s="74" t="s">
        <v>854</v>
      </c>
      <c r="BQ31" s="74" t="s">
        <v>854</v>
      </c>
      <c r="BR31" s="74" t="s">
        <v>854</v>
      </c>
      <c r="BS31" s="74" t="s">
        <v>854</v>
      </c>
      <c r="BT31" s="74" t="s">
        <v>854</v>
      </c>
      <c r="BU31" s="74" t="s">
        <v>854</v>
      </c>
      <c r="BV31" s="74" t="s">
        <v>854</v>
      </c>
      <c r="BW31" s="76" t="s">
        <v>854</v>
      </c>
      <c r="BX31" s="74" t="s">
        <v>854</v>
      </c>
      <c r="BY31" s="74" t="s">
        <v>854</v>
      </c>
      <c r="BZ31" s="74" t="s">
        <v>854</v>
      </c>
      <c r="CA31" s="74" t="s">
        <v>854</v>
      </c>
      <c r="CB31" s="74" t="s">
        <v>854</v>
      </c>
      <c r="CC31" s="74" t="s">
        <v>854</v>
      </c>
      <c r="CD31" s="74" t="s">
        <v>854</v>
      </c>
      <c r="CE31" s="74" t="s">
        <v>854</v>
      </c>
      <c r="CF31" s="76" t="s">
        <v>854</v>
      </c>
      <c r="CG31" s="74" t="s">
        <v>854</v>
      </c>
      <c r="CH31" s="74" t="s">
        <v>854</v>
      </c>
      <c r="CI31" s="74" t="s">
        <v>854</v>
      </c>
      <c r="CJ31" s="74" t="s">
        <v>854</v>
      </c>
      <c r="CK31" s="74" t="s">
        <v>854</v>
      </c>
      <c r="CL31" s="74" t="s">
        <v>854</v>
      </c>
      <c r="CM31" s="74" t="s">
        <v>854</v>
      </c>
      <c r="CN31" s="74" t="s">
        <v>854</v>
      </c>
      <c r="CO31" s="74" t="s">
        <v>854</v>
      </c>
      <c r="CP31" s="76" t="s">
        <v>854</v>
      </c>
      <c r="CQ31" s="74" t="s">
        <v>854</v>
      </c>
      <c r="CR31" s="74" t="s">
        <v>854</v>
      </c>
      <c r="CS31" s="74" t="s">
        <v>854</v>
      </c>
      <c r="CT31" s="74" t="s">
        <v>854</v>
      </c>
      <c r="CU31" s="74" t="s">
        <v>854</v>
      </c>
      <c r="CV31" s="74" t="s">
        <v>854</v>
      </c>
      <c r="CW31" s="74" t="s">
        <v>854</v>
      </c>
      <c r="CX31" s="74" t="s">
        <v>854</v>
      </c>
      <c r="CY31" s="74" t="s">
        <v>854</v>
      </c>
      <c r="CZ31" s="74" t="s">
        <v>854</v>
      </c>
      <c r="DA31" s="74" t="s">
        <v>854</v>
      </c>
      <c r="DB31" s="74" t="s">
        <v>854</v>
      </c>
      <c r="DC31" s="76" t="s">
        <v>854</v>
      </c>
      <c r="DD31" s="74" t="s">
        <v>854</v>
      </c>
      <c r="DE31" s="74" t="s">
        <v>854</v>
      </c>
      <c r="DF31" s="74" t="s">
        <v>854</v>
      </c>
      <c r="DG31" s="74" t="s">
        <v>854</v>
      </c>
      <c r="DH31" s="74" t="s">
        <v>854</v>
      </c>
      <c r="DI31" s="74" t="s">
        <v>854</v>
      </c>
      <c r="DJ31" s="74" t="s">
        <v>854</v>
      </c>
      <c r="DK31" s="74" t="s">
        <v>854</v>
      </c>
      <c r="DL31" s="74" t="s">
        <v>854</v>
      </c>
      <c r="DM31" s="74" t="s">
        <v>854</v>
      </c>
      <c r="DN31" s="74" t="s">
        <v>854</v>
      </c>
      <c r="DO31" s="74" t="s">
        <v>854</v>
      </c>
      <c r="DP31" s="76" t="s">
        <v>854</v>
      </c>
      <c r="DQ31" s="74" t="s">
        <v>854</v>
      </c>
      <c r="DR31" s="74" t="s">
        <v>854</v>
      </c>
      <c r="DS31" s="74" t="s">
        <v>854</v>
      </c>
      <c r="DT31" s="74" t="s">
        <v>854</v>
      </c>
      <c r="DU31" s="74" t="s">
        <v>854</v>
      </c>
    </row>
    <row r="32" spans="1:125" ht="26.5" hidden="1" thickBot="1">
      <c r="A32" s="74" t="s">
        <v>837</v>
      </c>
      <c r="B32" s="74" t="s">
        <v>1</v>
      </c>
      <c r="C32" s="74" t="s">
        <v>1141</v>
      </c>
      <c r="D32" s="74" t="s">
        <v>838</v>
      </c>
      <c r="E32" s="74" t="s">
        <v>1071</v>
      </c>
      <c r="F32" s="74" t="s">
        <v>840</v>
      </c>
      <c r="G32" s="75" t="s">
        <v>1132</v>
      </c>
      <c r="H32" s="74" t="s">
        <v>1133</v>
      </c>
      <c r="I32" s="74" t="s">
        <v>843</v>
      </c>
      <c r="J32" s="74" t="s">
        <v>844</v>
      </c>
      <c r="K32" s="74" t="s">
        <v>845</v>
      </c>
      <c r="L32" s="74" t="s">
        <v>1139</v>
      </c>
      <c r="M32" s="74" t="s">
        <v>231</v>
      </c>
      <c r="N32" s="74" t="s">
        <v>1140</v>
      </c>
      <c r="O32" s="74" t="s">
        <v>1141</v>
      </c>
      <c r="P32" s="77">
        <v>45540</v>
      </c>
      <c r="Q32" s="77">
        <v>45505</v>
      </c>
      <c r="R32" s="77">
        <v>45535</v>
      </c>
      <c r="S32" s="77">
        <v>45544</v>
      </c>
      <c r="T32" s="75" t="s">
        <v>1142</v>
      </c>
      <c r="U32" s="74" t="s">
        <v>851</v>
      </c>
      <c r="V32" s="74" t="s">
        <v>852</v>
      </c>
      <c r="W32" s="74" t="s">
        <v>853</v>
      </c>
      <c r="X32" s="78">
        <v>6289920</v>
      </c>
      <c r="Y32" s="78">
        <v>0</v>
      </c>
      <c r="Z32" s="78">
        <v>6289920</v>
      </c>
      <c r="AA32" s="78" t="s">
        <v>854</v>
      </c>
      <c r="AB32" s="78"/>
      <c r="AC32" s="78">
        <v>6289920</v>
      </c>
      <c r="AD32" s="74"/>
      <c r="AE32" s="74" t="s">
        <v>855</v>
      </c>
      <c r="AF32" s="74" t="s">
        <v>856</v>
      </c>
      <c r="AG32" s="74" t="s">
        <v>849</v>
      </c>
      <c r="AH32" s="74" t="s">
        <v>1143</v>
      </c>
      <c r="AI32" s="74" t="s">
        <v>858</v>
      </c>
      <c r="AJ32" s="74" t="s">
        <v>854</v>
      </c>
      <c r="AK32" s="74" t="s">
        <v>854</v>
      </c>
      <c r="AL32" s="74" t="s">
        <v>854</v>
      </c>
      <c r="AM32" s="74" t="s">
        <v>854</v>
      </c>
      <c r="AN32" s="74" t="s">
        <v>854</v>
      </c>
      <c r="AO32" s="74" t="s">
        <v>854</v>
      </c>
      <c r="AP32" s="74" t="s">
        <v>854</v>
      </c>
      <c r="AQ32" s="74" t="s">
        <v>854</v>
      </c>
      <c r="AR32" s="76" t="s">
        <v>854</v>
      </c>
      <c r="AS32" s="74" t="s">
        <v>854</v>
      </c>
      <c r="AT32" s="74" t="s">
        <v>854</v>
      </c>
      <c r="AU32" s="74" t="s">
        <v>854</v>
      </c>
      <c r="AV32" s="74" t="s">
        <v>854</v>
      </c>
      <c r="AW32" s="74" t="s">
        <v>854</v>
      </c>
      <c r="AX32" s="74" t="s">
        <v>854</v>
      </c>
      <c r="AY32" s="74" t="s">
        <v>854</v>
      </c>
      <c r="AZ32" s="74" t="s">
        <v>854</v>
      </c>
      <c r="BA32" s="74" t="s">
        <v>854</v>
      </c>
      <c r="BB32" s="74" t="s">
        <v>854</v>
      </c>
      <c r="BC32" s="74" t="s">
        <v>854</v>
      </c>
      <c r="BD32" s="74" t="s">
        <v>854</v>
      </c>
      <c r="BE32" s="74" t="s">
        <v>854</v>
      </c>
      <c r="BF32" s="74" t="s">
        <v>854</v>
      </c>
      <c r="BG32" s="74" t="s">
        <v>854</v>
      </c>
      <c r="BH32" s="74" t="s">
        <v>854</v>
      </c>
      <c r="BI32" s="76" t="s">
        <v>854</v>
      </c>
      <c r="BJ32" s="74" t="s">
        <v>854</v>
      </c>
      <c r="BK32" s="74" t="s">
        <v>854</v>
      </c>
      <c r="BL32" s="74" t="s">
        <v>854</v>
      </c>
      <c r="BM32" s="74" t="s">
        <v>854</v>
      </c>
      <c r="BN32" s="74" t="s">
        <v>854</v>
      </c>
      <c r="BO32" s="74" t="s">
        <v>854</v>
      </c>
      <c r="BP32" s="74" t="s">
        <v>854</v>
      </c>
      <c r="BQ32" s="74" t="s">
        <v>854</v>
      </c>
      <c r="BR32" s="74" t="s">
        <v>854</v>
      </c>
      <c r="BS32" s="74" t="s">
        <v>854</v>
      </c>
      <c r="BT32" s="74" t="s">
        <v>854</v>
      </c>
      <c r="BU32" s="74" t="s">
        <v>854</v>
      </c>
      <c r="BV32" s="74" t="s">
        <v>854</v>
      </c>
      <c r="BW32" s="76" t="s">
        <v>854</v>
      </c>
      <c r="BX32" s="74" t="s">
        <v>854</v>
      </c>
      <c r="BY32" s="74" t="s">
        <v>854</v>
      </c>
      <c r="BZ32" s="74" t="s">
        <v>854</v>
      </c>
      <c r="CA32" s="74" t="s">
        <v>854</v>
      </c>
      <c r="CB32" s="74" t="s">
        <v>854</v>
      </c>
      <c r="CC32" s="74" t="s">
        <v>854</v>
      </c>
      <c r="CD32" s="74" t="s">
        <v>854</v>
      </c>
      <c r="CE32" s="74" t="s">
        <v>854</v>
      </c>
      <c r="CF32" s="76" t="s">
        <v>854</v>
      </c>
      <c r="CG32" s="74" t="s">
        <v>854</v>
      </c>
      <c r="CH32" s="74" t="s">
        <v>854</v>
      </c>
      <c r="CI32" s="74" t="s">
        <v>854</v>
      </c>
      <c r="CJ32" s="74" t="s">
        <v>854</v>
      </c>
      <c r="CK32" s="74" t="s">
        <v>854</v>
      </c>
      <c r="CL32" s="74" t="s">
        <v>854</v>
      </c>
      <c r="CM32" s="74" t="s">
        <v>854</v>
      </c>
      <c r="CN32" s="74" t="s">
        <v>854</v>
      </c>
      <c r="CO32" s="74" t="s">
        <v>854</v>
      </c>
      <c r="CP32" s="76" t="s">
        <v>854</v>
      </c>
      <c r="CQ32" s="74" t="s">
        <v>854</v>
      </c>
      <c r="CR32" s="74" t="s">
        <v>854</v>
      </c>
      <c r="CS32" s="74" t="s">
        <v>854</v>
      </c>
      <c r="CT32" s="74" t="s">
        <v>854</v>
      </c>
      <c r="CU32" s="74" t="s">
        <v>854</v>
      </c>
      <c r="CV32" s="74" t="s">
        <v>854</v>
      </c>
      <c r="CW32" s="74" t="s">
        <v>854</v>
      </c>
      <c r="CX32" s="74" t="s">
        <v>854</v>
      </c>
      <c r="CY32" s="74" t="s">
        <v>854</v>
      </c>
      <c r="CZ32" s="74" t="s">
        <v>854</v>
      </c>
      <c r="DA32" s="74" t="s">
        <v>854</v>
      </c>
      <c r="DB32" s="74" t="s">
        <v>854</v>
      </c>
      <c r="DC32" s="76" t="s">
        <v>854</v>
      </c>
      <c r="DD32" s="74" t="s">
        <v>854</v>
      </c>
      <c r="DE32" s="74" t="s">
        <v>854</v>
      </c>
      <c r="DF32" s="74" t="s">
        <v>854</v>
      </c>
      <c r="DG32" s="74" t="s">
        <v>854</v>
      </c>
      <c r="DH32" s="74" t="s">
        <v>854</v>
      </c>
      <c r="DI32" s="74" t="s">
        <v>854</v>
      </c>
      <c r="DJ32" s="74" t="s">
        <v>854</v>
      </c>
      <c r="DK32" s="74" t="s">
        <v>854</v>
      </c>
      <c r="DL32" s="74" t="s">
        <v>854</v>
      </c>
      <c r="DM32" s="74" t="s">
        <v>854</v>
      </c>
      <c r="DN32" s="74" t="s">
        <v>854</v>
      </c>
      <c r="DO32" s="74" t="s">
        <v>854</v>
      </c>
      <c r="DP32" s="76" t="s">
        <v>854</v>
      </c>
      <c r="DQ32" s="74" t="s">
        <v>854</v>
      </c>
      <c r="DR32" s="74" t="s">
        <v>854</v>
      </c>
      <c r="DS32" s="74" t="s">
        <v>854</v>
      </c>
      <c r="DT32" s="74" t="s">
        <v>854</v>
      </c>
      <c r="DU32" s="74" t="s">
        <v>854</v>
      </c>
    </row>
    <row r="33" spans="1:125" ht="26.5" hidden="1" thickBot="1">
      <c r="A33" s="74" t="s">
        <v>837</v>
      </c>
      <c r="B33" s="74" t="s">
        <v>1</v>
      </c>
      <c r="C33" s="74" t="s">
        <v>1161</v>
      </c>
      <c r="D33" s="74" t="s">
        <v>838</v>
      </c>
      <c r="E33" s="74" t="s">
        <v>1071</v>
      </c>
      <c r="F33" s="74" t="s">
        <v>840</v>
      </c>
      <c r="G33" s="75" t="s">
        <v>1152</v>
      </c>
      <c r="H33" s="74" t="s">
        <v>1153</v>
      </c>
      <c r="I33" s="74" t="s">
        <v>843</v>
      </c>
      <c r="J33" s="74" t="s">
        <v>844</v>
      </c>
      <c r="K33" s="74" t="s">
        <v>845</v>
      </c>
      <c r="L33" s="74" t="s">
        <v>1159</v>
      </c>
      <c r="M33" s="74" t="s">
        <v>231</v>
      </c>
      <c r="N33" s="74" t="s">
        <v>1160</v>
      </c>
      <c r="O33" s="74" t="s">
        <v>1161</v>
      </c>
      <c r="P33" s="77">
        <v>45540</v>
      </c>
      <c r="Q33" s="77">
        <v>45505</v>
      </c>
      <c r="R33" s="77">
        <v>45535</v>
      </c>
      <c r="S33" s="77">
        <v>45544</v>
      </c>
      <c r="T33" s="75" t="s">
        <v>1162</v>
      </c>
      <c r="U33" s="74" t="s">
        <v>851</v>
      </c>
      <c r="V33" s="74" t="s">
        <v>852</v>
      </c>
      <c r="W33" s="74" t="s">
        <v>853</v>
      </c>
      <c r="X33" s="78">
        <v>2878848</v>
      </c>
      <c r="Y33" s="78">
        <v>0</v>
      </c>
      <c r="Z33" s="78">
        <v>2878848</v>
      </c>
      <c r="AA33" s="78" t="s">
        <v>854</v>
      </c>
      <c r="AB33" s="78"/>
      <c r="AC33" s="78">
        <v>2878848</v>
      </c>
      <c r="AD33" s="74"/>
      <c r="AE33" s="74" t="s">
        <v>855</v>
      </c>
      <c r="AF33" s="74" t="s">
        <v>856</v>
      </c>
      <c r="AG33" s="74" t="s">
        <v>849</v>
      </c>
      <c r="AH33" s="74" t="s">
        <v>1163</v>
      </c>
      <c r="AI33" s="74" t="s">
        <v>858</v>
      </c>
      <c r="AJ33" s="74" t="s">
        <v>854</v>
      </c>
      <c r="AK33" s="74" t="s">
        <v>854</v>
      </c>
      <c r="AL33" s="74" t="s">
        <v>854</v>
      </c>
      <c r="AM33" s="74" t="s">
        <v>854</v>
      </c>
      <c r="AN33" s="74" t="s">
        <v>854</v>
      </c>
      <c r="AO33" s="74" t="s">
        <v>854</v>
      </c>
      <c r="AP33" s="74" t="s">
        <v>854</v>
      </c>
      <c r="AQ33" s="74" t="s">
        <v>854</v>
      </c>
      <c r="AR33" s="76" t="s">
        <v>854</v>
      </c>
      <c r="AS33" s="74" t="s">
        <v>854</v>
      </c>
      <c r="AT33" s="74" t="s">
        <v>854</v>
      </c>
      <c r="AU33" s="74" t="s">
        <v>854</v>
      </c>
      <c r="AV33" s="74" t="s">
        <v>854</v>
      </c>
      <c r="AW33" s="74" t="s">
        <v>854</v>
      </c>
      <c r="AX33" s="74" t="s">
        <v>854</v>
      </c>
      <c r="AY33" s="74" t="s">
        <v>854</v>
      </c>
      <c r="AZ33" s="74" t="s">
        <v>854</v>
      </c>
      <c r="BA33" s="74" t="s">
        <v>854</v>
      </c>
      <c r="BB33" s="74" t="s">
        <v>854</v>
      </c>
      <c r="BC33" s="74" t="s">
        <v>854</v>
      </c>
      <c r="BD33" s="74" t="s">
        <v>854</v>
      </c>
      <c r="BE33" s="74" t="s">
        <v>854</v>
      </c>
      <c r="BF33" s="74" t="s">
        <v>854</v>
      </c>
      <c r="BG33" s="74" t="s">
        <v>854</v>
      </c>
      <c r="BH33" s="74" t="s">
        <v>854</v>
      </c>
      <c r="BI33" s="76" t="s">
        <v>854</v>
      </c>
      <c r="BJ33" s="74" t="s">
        <v>854</v>
      </c>
      <c r="BK33" s="74" t="s">
        <v>854</v>
      </c>
      <c r="BL33" s="74" t="s">
        <v>854</v>
      </c>
      <c r="BM33" s="74" t="s">
        <v>854</v>
      </c>
      <c r="BN33" s="74" t="s">
        <v>854</v>
      </c>
      <c r="BO33" s="74" t="s">
        <v>854</v>
      </c>
      <c r="BP33" s="74" t="s">
        <v>854</v>
      </c>
      <c r="BQ33" s="74" t="s">
        <v>854</v>
      </c>
      <c r="BR33" s="74" t="s">
        <v>854</v>
      </c>
      <c r="BS33" s="74" t="s">
        <v>854</v>
      </c>
      <c r="BT33" s="74" t="s">
        <v>854</v>
      </c>
      <c r="BU33" s="74" t="s">
        <v>854</v>
      </c>
      <c r="BV33" s="74" t="s">
        <v>854</v>
      </c>
      <c r="BW33" s="76" t="s">
        <v>854</v>
      </c>
      <c r="BX33" s="74" t="s">
        <v>854</v>
      </c>
      <c r="BY33" s="74" t="s">
        <v>854</v>
      </c>
      <c r="BZ33" s="74" t="s">
        <v>854</v>
      </c>
      <c r="CA33" s="74" t="s">
        <v>854</v>
      </c>
      <c r="CB33" s="74" t="s">
        <v>854</v>
      </c>
      <c r="CC33" s="74" t="s">
        <v>854</v>
      </c>
      <c r="CD33" s="74" t="s">
        <v>854</v>
      </c>
      <c r="CE33" s="74" t="s">
        <v>854</v>
      </c>
      <c r="CF33" s="76" t="s">
        <v>854</v>
      </c>
      <c r="CG33" s="74" t="s">
        <v>854</v>
      </c>
      <c r="CH33" s="74" t="s">
        <v>854</v>
      </c>
      <c r="CI33" s="74" t="s">
        <v>854</v>
      </c>
      <c r="CJ33" s="74" t="s">
        <v>854</v>
      </c>
      <c r="CK33" s="74" t="s">
        <v>854</v>
      </c>
      <c r="CL33" s="74" t="s">
        <v>854</v>
      </c>
      <c r="CM33" s="74" t="s">
        <v>854</v>
      </c>
      <c r="CN33" s="74" t="s">
        <v>854</v>
      </c>
      <c r="CO33" s="74" t="s">
        <v>854</v>
      </c>
      <c r="CP33" s="76" t="s">
        <v>854</v>
      </c>
      <c r="CQ33" s="74" t="s">
        <v>854</v>
      </c>
      <c r="CR33" s="74" t="s">
        <v>854</v>
      </c>
      <c r="CS33" s="74" t="s">
        <v>854</v>
      </c>
      <c r="CT33" s="74" t="s">
        <v>854</v>
      </c>
      <c r="CU33" s="74" t="s">
        <v>854</v>
      </c>
      <c r="CV33" s="74" t="s">
        <v>854</v>
      </c>
      <c r="CW33" s="74" t="s">
        <v>854</v>
      </c>
      <c r="CX33" s="74" t="s">
        <v>854</v>
      </c>
      <c r="CY33" s="74" t="s">
        <v>854</v>
      </c>
      <c r="CZ33" s="74" t="s">
        <v>854</v>
      </c>
      <c r="DA33" s="74" t="s">
        <v>854</v>
      </c>
      <c r="DB33" s="74" t="s">
        <v>854</v>
      </c>
      <c r="DC33" s="76" t="s">
        <v>854</v>
      </c>
      <c r="DD33" s="74" t="s">
        <v>854</v>
      </c>
      <c r="DE33" s="74" t="s">
        <v>854</v>
      </c>
      <c r="DF33" s="74" t="s">
        <v>854</v>
      </c>
      <c r="DG33" s="74" t="s">
        <v>854</v>
      </c>
      <c r="DH33" s="74" t="s">
        <v>854</v>
      </c>
      <c r="DI33" s="74" t="s">
        <v>854</v>
      </c>
      <c r="DJ33" s="74" t="s">
        <v>854</v>
      </c>
      <c r="DK33" s="74" t="s">
        <v>854</v>
      </c>
      <c r="DL33" s="74" t="s">
        <v>854</v>
      </c>
      <c r="DM33" s="74" t="s">
        <v>854</v>
      </c>
      <c r="DN33" s="74" t="s">
        <v>854</v>
      </c>
      <c r="DO33" s="74" t="s">
        <v>854</v>
      </c>
      <c r="DP33" s="76" t="s">
        <v>854</v>
      </c>
      <c r="DQ33" s="74" t="s">
        <v>854</v>
      </c>
      <c r="DR33" s="74" t="s">
        <v>854</v>
      </c>
      <c r="DS33" s="74" t="s">
        <v>854</v>
      </c>
      <c r="DT33" s="74" t="s">
        <v>854</v>
      </c>
      <c r="DU33" s="74" t="s">
        <v>854</v>
      </c>
    </row>
    <row r="34" spans="1:125" ht="26.5" hidden="1" thickBot="1">
      <c r="A34" s="74" t="s">
        <v>837</v>
      </c>
      <c r="B34" s="74" t="s">
        <v>1</v>
      </c>
      <c r="C34" s="74" t="s">
        <v>1181</v>
      </c>
      <c r="D34" s="74" t="s">
        <v>838</v>
      </c>
      <c r="E34" s="74" t="s">
        <v>1071</v>
      </c>
      <c r="F34" s="74" t="s">
        <v>840</v>
      </c>
      <c r="G34" s="75" t="s">
        <v>1172</v>
      </c>
      <c r="H34" s="74" t="s">
        <v>1173</v>
      </c>
      <c r="I34" s="74" t="s">
        <v>843</v>
      </c>
      <c r="J34" s="74" t="s">
        <v>844</v>
      </c>
      <c r="K34" s="74" t="s">
        <v>845</v>
      </c>
      <c r="L34" s="74" t="s">
        <v>1179</v>
      </c>
      <c r="M34" s="74" t="s">
        <v>231</v>
      </c>
      <c r="N34" s="74" t="s">
        <v>1180</v>
      </c>
      <c r="O34" s="74" t="s">
        <v>1181</v>
      </c>
      <c r="P34" s="77">
        <v>45540</v>
      </c>
      <c r="Q34" s="77">
        <v>45505</v>
      </c>
      <c r="R34" s="77">
        <v>45535</v>
      </c>
      <c r="S34" s="77">
        <v>45544</v>
      </c>
      <c r="T34" s="75" t="s">
        <v>1182</v>
      </c>
      <c r="U34" s="74" t="s">
        <v>851</v>
      </c>
      <c r="V34" s="74" t="s">
        <v>852</v>
      </c>
      <c r="W34" s="74" t="s">
        <v>853</v>
      </c>
      <c r="X34" s="78">
        <v>3100298</v>
      </c>
      <c r="Y34" s="78">
        <v>0</v>
      </c>
      <c r="Z34" s="78">
        <v>3100298</v>
      </c>
      <c r="AA34" s="78" t="s">
        <v>854</v>
      </c>
      <c r="AB34" s="78"/>
      <c r="AC34" s="78">
        <v>3100298</v>
      </c>
      <c r="AD34" s="74"/>
      <c r="AE34" s="74" t="s">
        <v>855</v>
      </c>
      <c r="AF34" s="74" t="s">
        <v>856</v>
      </c>
      <c r="AG34" s="74" t="s">
        <v>849</v>
      </c>
      <c r="AH34" s="74" t="s">
        <v>1183</v>
      </c>
      <c r="AI34" s="74" t="s">
        <v>858</v>
      </c>
      <c r="AJ34" s="74" t="s">
        <v>854</v>
      </c>
      <c r="AK34" s="74" t="s">
        <v>854</v>
      </c>
      <c r="AL34" s="74" t="s">
        <v>854</v>
      </c>
      <c r="AM34" s="74" t="s">
        <v>854</v>
      </c>
      <c r="AN34" s="74" t="s">
        <v>854</v>
      </c>
      <c r="AO34" s="74" t="s">
        <v>854</v>
      </c>
      <c r="AP34" s="74" t="s">
        <v>854</v>
      </c>
      <c r="AQ34" s="74" t="s">
        <v>854</v>
      </c>
      <c r="AR34" s="76" t="s">
        <v>854</v>
      </c>
      <c r="AS34" s="74" t="s">
        <v>854</v>
      </c>
      <c r="AT34" s="74" t="s">
        <v>854</v>
      </c>
      <c r="AU34" s="74" t="s">
        <v>854</v>
      </c>
      <c r="AV34" s="74" t="s">
        <v>854</v>
      </c>
      <c r="AW34" s="74" t="s">
        <v>854</v>
      </c>
      <c r="AX34" s="74" t="s">
        <v>854</v>
      </c>
      <c r="AY34" s="74" t="s">
        <v>854</v>
      </c>
      <c r="AZ34" s="74" t="s">
        <v>854</v>
      </c>
      <c r="BA34" s="74" t="s">
        <v>854</v>
      </c>
      <c r="BB34" s="74" t="s">
        <v>854</v>
      </c>
      <c r="BC34" s="74" t="s">
        <v>854</v>
      </c>
      <c r="BD34" s="74" t="s">
        <v>854</v>
      </c>
      <c r="BE34" s="74" t="s">
        <v>854</v>
      </c>
      <c r="BF34" s="74" t="s">
        <v>854</v>
      </c>
      <c r="BG34" s="74" t="s">
        <v>854</v>
      </c>
      <c r="BH34" s="74" t="s">
        <v>854</v>
      </c>
      <c r="BI34" s="76" t="s">
        <v>854</v>
      </c>
      <c r="BJ34" s="74" t="s">
        <v>854</v>
      </c>
      <c r="BK34" s="74" t="s">
        <v>854</v>
      </c>
      <c r="BL34" s="74" t="s">
        <v>854</v>
      </c>
      <c r="BM34" s="74" t="s">
        <v>854</v>
      </c>
      <c r="BN34" s="74" t="s">
        <v>854</v>
      </c>
      <c r="BO34" s="74" t="s">
        <v>854</v>
      </c>
      <c r="BP34" s="74" t="s">
        <v>854</v>
      </c>
      <c r="BQ34" s="74" t="s">
        <v>854</v>
      </c>
      <c r="BR34" s="74" t="s">
        <v>854</v>
      </c>
      <c r="BS34" s="74" t="s">
        <v>854</v>
      </c>
      <c r="BT34" s="74" t="s">
        <v>854</v>
      </c>
      <c r="BU34" s="74" t="s">
        <v>854</v>
      </c>
      <c r="BV34" s="74" t="s">
        <v>854</v>
      </c>
      <c r="BW34" s="76" t="s">
        <v>854</v>
      </c>
      <c r="BX34" s="74" t="s">
        <v>854</v>
      </c>
      <c r="BY34" s="74" t="s">
        <v>854</v>
      </c>
      <c r="BZ34" s="74" t="s">
        <v>854</v>
      </c>
      <c r="CA34" s="74" t="s">
        <v>854</v>
      </c>
      <c r="CB34" s="74" t="s">
        <v>854</v>
      </c>
      <c r="CC34" s="74" t="s">
        <v>854</v>
      </c>
      <c r="CD34" s="74" t="s">
        <v>854</v>
      </c>
      <c r="CE34" s="74" t="s">
        <v>854</v>
      </c>
      <c r="CF34" s="76" t="s">
        <v>854</v>
      </c>
      <c r="CG34" s="74" t="s">
        <v>854</v>
      </c>
      <c r="CH34" s="74" t="s">
        <v>854</v>
      </c>
      <c r="CI34" s="74" t="s">
        <v>854</v>
      </c>
      <c r="CJ34" s="74" t="s">
        <v>854</v>
      </c>
      <c r="CK34" s="74" t="s">
        <v>854</v>
      </c>
      <c r="CL34" s="74" t="s">
        <v>854</v>
      </c>
      <c r="CM34" s="74" t="s">
        <v>854</v>
      </c>
      <c r="CN34" s="74" t="s">
        <v>854</v>
      </c>
      <c r="CO34" s="74" t="s">
        <v>854</v>
      </c>
      <c r="CP34" s="76" t="s">
        <v>854</v>
      </c>
      <c r="CQ34" s="74" t="s">
        <v>854</v>
      </c>
      <c r="CR34" s="74" t="s">
        <v>854</v>
      </c>
      <c r="CS34" s="74" t="s">
        <v>854</v>
      </c>
      <c r="CT34" s="74" t="s">
        <v>854</v>
      </c>
      <c r="CU34" s="74" t="s">
        <v>854</v>
      </c>
      <c r="CV34" s="74" t="s">
        <v>854</v>
      </c>
      <c r="CW34" s="74" t="s">
        <v>854</v>
      </c>
      <c r="CX34" s="74" t="s">
        <v>854</v>
      </c>
      <c r="CY34" s="74" t="s">
        <v>854</v>
      </c>
      <c r="CZ34" s="74" t="s">
        <v>854</v>
      </c>
      <c r="DA34" s="74" t="s">
        <v>854</v>
      </c>
      <c r="DB34" s="74" t="s">
        <v>854</v>
      </c>
      <c r="DC34" s="76" t="s">
        <v>854</v>
      </c>
      <c r="DD34" s="74" t="s">
        <v>854</v>
      </c>
      <c r="DE34" s="74" t="s">
        <v>854</v>
      </c>
      <c r="DF34" s="74" t="s">
        <v>854</v>
      </c>
      <c r="DG34" s="74" t="s">
        <v>854</v>
      </c>
      <c r="DH34" s="74" t="s">
        <v>854</v>
      </c>
      <c r="DI34" s="74" t="s">
        <v>854</v>
      </c>
      <c r="DJ34" s="74" t="s">
        <v>854</v>
      </c>
      <c r="DK34" s="74" t="s">
        <v>854</v>
      </c>
      <c r="DL34" s="74" t="s">
        <v>854</v>
      </c>
      <c r="DM34" s="74" t="s">
        <v>854</v>
      </c>
      <c r="DN34" s="74" t="s">
        <v>854</v>
      </c>
      <c r="DO34" s="74" t="s">
        <v>854</v>
      </c>
      <c r="DP34" s="76" t="s">
        <v>854</v>
      </c>
      <c r="DQ34" s="74" t="s">
        <v>854</v>
      </c>
      <c r="DR34" s="74" t="s">
        <v>854</v>
      </c>
      <c r="DS34" s="74" t="s">
        <v>854</v>
      </c>
      <c r="DT34" s="74" t="s">
        <v>854</v>
      </c>
      <c r="DU34" s="74" t="s">
        <v>854</v>
      </c>
    </row>
    <row r="35" spans="1:125" ht="26.5" hidden="1" thickBot="1">
      <c r="A35" s="74" t="s">
        <v>837</v>
      </c>
      <c r="B35" s="74" t="s">
        <v>1</v>
      </c>
      <c r="C35" s="74" t="s">
        <v>1201</v>
      </c>
      <c r="D35" s="74" t="s">
        <v>838</v>
      </c>
      <c r="E35" s="74" t="s">
        <v>1071</v>
      </c>
      <c r="F35" s="74" t="s">
        <v>840</v>
      </c>
      <c r="G35" s="75" t="s">
        <v>1192</v>
      </c>
      <c r="H35" s="74" t="s">
        <v>1193</v>
      </c>
      <c r="I35" s="74" t="s">
        <v>843</v>
      </c>
      <c r="J35" s="74" t="s">
        <v>844</v>
      </c>
      <c r="K35" s="74" t="s">
        <v>845</v>
      </c>
      <c r="L35" s="74" t="s">
        <v>1199</v>
      </c>
      <c r="M35" s="74" t="s">
        <v>231</v>
      </c>
      <c r="N35" s="74" t="s">
        <v>1200</v>
      </c>
      <c r="O35" s="74" t="s">
        <v>1201</v>
      </c>
      <c r="P35" s="77">
        <v>45540</v>
      </c>
      <c r="Q35" s="77">
        <v>45505</v>
      </c>
      <c r="R35" s="77">
        <v>45535</v>
      </c>
      <c r="S35" s="77">
        <v>45544</v>
      </c>
      <c r="T35" s="75" t="s">
        <v>1202</v>
      </c>
      <c r="U35" s="74" t="s">
        <v>851</v>
      </c>
      <c r="V35" s="74" t="s">
        <v>852</v>
      </c>
      <c r="W35" s="74" t="s">
        <v>853</v>
      </c>
      <c r="X35" s="78">
        <v>3100298</v>
      </c>
      <c r="Y35" s="78">
        <v>0</v>
      </c>
      <c r="Z35" s="78">
        <v>3100298</v>
      </c>
      <c r="AA35" s="78" t="s">
        <v>854</v>
      </c>
      <c r="AB35" s="78"/>
      <c r="AC35" s="78">
        <v>3100298</v>
      </c>
      <c r="AD35" s="74"/>
      <c r="AE35" s="74" t="s">
        <v>855</v>
      </c>
      <c r="AF35" s="74" t="s">
        <v>856</v>
      </c>
      <c r="AG35" s="74" t="s">
        <v>849</v>
      </c>
      <c r="AH35" s="74" t="s">
        <v>1203</v>
      </c>
      <c r="AI35" s="74" t="s">
        <v>858</v>
      </c>
      <c r="AJ35" s="74" t="s">
        <v>854</v>
      </c>
      <c r="AK35" s="74" t="s">
        <v>854</v>
      </c>
      <c r="AL35" s="74" t="s">
        <v>854</v>
      </c>
      <c r="AM35" s="74" t="s">
        <v>854</v>
      </c>
      <c r="AN35" s="74" t="s">
        <v>854</v>
      </c>
      <c r="AO35" s="74" t="s">
        <v>854</v>
      </c>
      <c r="AP35" s="74" t="s">
        <v>854</v>
      </c>
      <c r="AQ35" s="74" t="s">
        <v>854</v>
      </c>
      <c r="AR35" s="76" t="s">
        <v>854</v>
      </c>
      <c r="AS35" s="74" t="s">
        <v>854</v>
      </c>
      <c r="AT35" s="74" t="s">
        <v>854</v>
      </c>
      <c r="AU35" s="74" t="s">
        <v>854</v>
      </c>
      <c r="AV35" s="74" t="s">
        <v>854</v>
      </c>
      <c r="AW35" s="74" t="s">
        <v>854</v>
      </c>
      <c r="AX35" s="74" t="s">
        <v>854</v>
      </c>
      <c r="AY35" s="74" t="s">
        <v>854</v>
      </c>
      <c r="AZ35" s="74" t="s">
        <v>854</v>
      </c>
      <c r="BA35" s="74" t="s">
        <v>854</v>
      </c>
      <c r="BB35" s="74" t="s">
        <v>854</v>
      </c>
      <c r="BC35" s="74" t="s">
        <v>854</v>
      </c>
      <c r="BD35" s="74" t="s">
        <v>854</v>
      </c>
      <c r="BE35" s="74" t="s">
        <v>854</v>
      </c>
      <c r="BF35" s="74" t="s">
        <v>854</v>
      </c>
      <c r="BG35" s="74" t="s">
        <v>854</v>
      </c>
      <c r="BH35" s="74" t="s">
        <v>854</v>
      </c>
      <c r="BI35" s="76" t="s">
        <v>854</v>
      </c>
      <c r="BJ35" s="74" t="s">
        <v>854</v>
      </c>
      <c r="BK35" s="74" t="s">
        <v>854</v>
      </c>
      <c r="BL35" s="74" t="s">
        <v>854</v>
      </c>
      <c r="BM35" s="74" t="s">
        <v>854</v>
      </c>
      <c r="BN35" s="74" t="s">
        <v>854</v>
      </c>
      <c r="BO35" s="74" t="s">
        <v>854</v>
      </c>
      <c r="BP35" s="74" t="s">
        <v>854</v>
      </c>
      <c r="BQ35" s="74" t="s">
        <v>854</v>
      </c>
      <c r="BR35" s="74" t="s">
        <v>854</v>
      </c>
      <c r="BS35" s="74" t="s">
        <v>854</v>
      </c>
      <c r="BT35" s="74" t="s">
        <v>854</v>
      </c>
      <c r="BU35" s="74" t="s">
        <v>854</v>
      </c>
      <c r="BV35" s="74" t="s">
        <v>854</v>
      </c>
      <c r="BW35" s="76" t="s">
        <v>854</v>
      </c>
      <c r="BX35" s="74" t="s">
        <v>854</v>
      </c>
      <c r="BY35" s="74" t="s">
        <v>854</v>
      </c>
      <c r="BZ35" s="74" t="s">
        <v>854</v>
      </c>
      <c r="CA35" s="74" t="s">
        <v>854</v>
      </c>
      <c r="CB35" s="74" t="s">
        <v>854</v>
      </c>
      <c r="CC35" s="74" t="s">
        <v>854</v>
      </c>
      <c r="CD35" s="74" t="s">
        <v>854</v>
      </c>
      <c r="CE35" s="74" t="s">
        <v>854</v>
      </c>
      <c r="CF35" s="76" t="s">
        <v>854</v>
      </c>
      <c r="CG35" s="74" t="s">
        <v>854</v>
      </c>
      <c r="CH35" s="74" t="s">
        <v>854</v>
      </c>
      <c r="CI35" s="74" t="s">
        <v>854</v>
      </c>
      <c r="CJ35" s="74" t="s">
        <v>854</v>
      </c>
      <c r="CK35" s="74" t="s">
        <v>854</v>
      </c>
      <c r="CL35" s="74" t="s">
        <v>854</v>
      </c>
      <c r="CM35" s="74" t="s">
        <v>854</v>
      </c>
      <c r="CN35" s="74" t="s">
        <v>854</v>
      </c>
      <c r="CO35" s="74" t="s">
        <v>854</v>
      </c>
      <c r="CP35" s="76" t="s">
        <v>854</v>
      </c>
      <c r="CQ35" s="74" t="s">
        <v>854</v>
      </c>
      <c r="CR35" s="74" t="s">
        <v>854</v>
      </c>
      <c r="CS35" s="74" t="s">
        <v>854</v>
      </c>
      <c r="CT35" s="74" t="s">
        <v>854</v>
      </c>
      <c r="CU35" s="74" t="s">
        <v>854</v>
      </c>
      <c r="CV35" s="74" t="s">
        <v>854</v>
      </c>
      <c r="CW35" s="74" t="s">
        <v>854</v>
      </c>
      <c r="CX35" s="74" t="s">
        <v>854</v>
      </c>
      <c r="CY35" s="74" t="s">
        <v>854</v>
      </c>
      <c r="CZ35" s="74" t="s">
        <v>854</v>
      </c>
      <c r="DA35" s="74" t="s">
        <v>854</v>
      </c>
      <c r="DB35" s="74" t="s">
        <v>854</v>
      </c>
      <c r="DC35" s="76" t="s">
        <v>854</v>
      </c>
      <c r="DD35" s="74" t="s">
        <v>854</v>
      </c>
      <c r="DE35" s="74" t="s">
        <v>854</v>
      </c>
      <c r="DF35" s="74" t="s">
        <v>854</v>
      </c>
      <c r="DG35" s="74" t="s">
        <v>854</v>
      </c>
      <c r="DH35" s="74" t="s">
        <v>854</v>
      </c>
      <c r="DI35" s="74" t="s">
        <v>854</v>
      </c>
      <c r="DJ35" s="74" t="s">
        <v>854</v>
      </c>
      <c r="DK35" s="74" t="s">
        <v>854</v>
      </c>
      <c r="DL35" s="74" t="s">
        <v>854</v>
      </c>
      <c r="DM35" s="74" t="s">
        <v>854</v>
      </c>
      <c r="DN35" s="74" t="s">
        <v>854</v>
      </c>
      <c r="DO35" s="74" t="s">
        <v>854</v>
      </c>
      <c r="DP35" s="76" t="s">
        <v>854</v>
      </c>
      <c r="DQ35" s="74" t="s">
        <v>854</v>
      </c>
      <c r="DR35" s="74" t="s">
        <v>854</v>
      </c>
      <c r="DS35" s="74" t="s">
        <v>854</v>
      </c>
      <c r="DT35" s="74" t="s">
        <v>854</v>
      </c>
      <c r="DU35" s="74" t="s">
        <v>854</v>
      </c>
    </row>
    <row r="36" spans="1:125" ht="26.5" hidden="1" thickBot="1">
      <c r="A36" s="74" t="s">
        <v>837</v>
      </c>
      <c r="B36" s="74" t="s">
        <v>1</v>
      </c>
      <c r="C36" s="74" t="s">
        <v>1221</v>
      </c>
      <c r="D36" s="74" t="s">
        <v>838</v>
      </c>
      <c r="E36" s="74" t="s">
        <v>1071</v>
      </c>
      <c r="F36" s="74" t="s">
        <v>840</v>
      </c>
      <c r="G36" s="75" t="s">
        <v>1212</v>
      </c>
      <c r="H36" s="74" t="s">
        <v>1213</v>
      </c>
      <c r="I36" s="74" t="s">
        <v>843</v>
      </c>
      <c r="J36" s="74" t="s">
        <v>844</v>
      </c>
      <c r="K36" s="74" t="s">
        <v>845</v>
      </c>
      <c r="L36" s="74" t="s">
        <v>1219</v>
      </c>
      <c r="M36" s="74" t="s">
        <v>231</v>
      </c>
      <c r="N36" s="74" t="s">
        <v>1220</v>
      </c>
      <c r="O36" s="74" t="s">
        <v>1221</v>
      </c>
      <c r="P36" s="77">
        <v>45540</v>
      </c>
      <c r="Q36" s="77">
        <v>45505</v>
      </c>
      <c r="R36" s="77">
        <v>45535</v>
      </c>
      <c r="S36" s="77">
        <v>45544</v>
      </c>
      <c r="T36" s="75" t="s">
        <v>1222</v>
      </c>
      <c r="U36" s="74" t="s">
        <v>851</v>
      </c>
      <c r="V36" s="74" t="s">
        <v>852</v>
      </c>
      <c r="W36" s="74" t="s">
        <v>853</v>
      </c>
      <c r="X36" s="78">
        <v>2878848</v>
      </c>
      <c r="Y36" s="78">
        <v>0</v>
      </c>
      <c r="Z36" s="78">
        <v>2878848</v>
      </c>
      <c r="AA36" s="78" t="s">
        <v>854</v>
      </c>
      <c r="AB36" s="78"/>
      <c r="AC36" s="78">
        <v>2878848</v>
      </c>
      <c r="AD36" s="74"/>
      <c r="AE36" s="74" t="s">
        <v>855</v>
      </c>
      <c r="AF36" s="74" t="s">
        <v>856</v>
      </c>
      <c r="AG36" s="74" t="s">
        <v>849</v>
      </c>
      <c r="AH36" s="74" t="s">
        <v>1223</v>
      </c>
      <c r="AI36" s="74" t="s">
        <v>858</v>
      </c>
      <c r="AJ36" s="74" t="s">
        <v>854</v>
      </c>
      <c r="AK36" s="74" t="s">
        <v>854</v>
      </c>
      <c r="AL36" s="74" t="s">
        <v>854</v>
      </c>
      <c r="AM36" s="74" t="s">
        <v>854</v>
      </c>
      <c r="AN36" s="74" t="s">
        <v>854</v>
      </c>
      <c r="AO36" s="74" t="s">
        <v>854</v>
      </c>
      <c r="AP36" s="74" t="s">
        <v>854</v>
      </c>
      <c r="AQ36" s="74" t="s">
        <v>854</v>
      </c>
      <c r="AR36" s="76" t="s">
        <v>854</v>
      </c>
      <c r="AS36" s="74" t="s">
        <v>854</v>
      </c>
      <c r="AT36" s="74" t="s">
        <v>854</v>
      </c>
      <c r="AU36" s="74" t="s">
        <v>854</v>
      </c>
      <c r="AV36" s="74" t="s">
        <v>854</v>
      </c>
      <c r="AW36" s="74" t="s">
        <v>854</v>
      </c>
      <c r="AX36" s="74" t="s">
        <v>854</v>
      </c>
      <c r="AY36" s="74" t="s">
        <v>854</v>
      </c>
      <c r="AZ36" s="74" t="s">
        <v>854</v>
      </c>
      <c r="BA36" s="74" t="s">
        <v>854</v>
      </c>
      <c r="BB36" s="74" t="s">
        <v>854</v>
      </c>
      <c r="BC36" s="74" t="s">
        <v>854</v>
      </c>
      <c r="BD36" s="74" t="s">
        <v>854</v>
      </c>
      <c r="BE36" s="74" t="s">
        <v>854</v>
      </c>
      <c r="BF36" s="74" t="s">
        <v>854</v>
      </c>
      <c r="BG36" s="74" t="s">
        <v>854</v>
      </c>
      <c r="BH36" s="74" t="s">
        <v>854</v>
      </c>
      <c r="BI36" s="76" t="s">
        <v>854</v>
      </c>
      <c r="BJ36" s="74" t="s">
        <v>854</v>
      </c>
      <c r="BK36" s="74" t="s">
        <v>854</v>
      </c>
      <c r="BL36" s="74" t="s">
        <v>854</v>
      </c>
      <c r="BM36" s="74" t="s">
        <v>854</v>
      </c>
      <c r="BN36" s="74" t="s">
        <v>854</v>
      </c>
      <c r="BO36" s="74" t="s">
        <v>854</v>
      </c>
      <c r="BP36" s="74" t="s">
        <v>854</v>
      </c>
      <c r="BQ36" s="74" t="s">
        <v>854</v>
      </c>
      <c r="BR36" s="74" t="s">
        <v>854</v>
      </c>
      <c r="BS36" s="74" t="s">
        <v>854</v>
      </c>
      <c r="BT36" s="74" t="s">
        <v>854</v>
      </c>
      <c r="BU36" s="74" t="s">
        <v>854</v>
      </c>
      <c r="BV36" s="74" t="s">
        <v>854</v>
      </c>
      <c r="BW36" s="76" t="s">
        <v>854</v>
      </c>
      <c r="BX36" s="74" t="s">
        <v>854</v>
      </c>
      <c r="BY36" s="74" t="s">
        <v>854</v>
      </c>
      <c r="BZ36" s="74" t="s">
        <v>854</v>
      </c>
      <c r="CA36" s="74" t="s">
        <v>854</v>
      </c>
      <c r="CB36" s="74" t="s">
        <v>854</v>
      </c>
      <c r="CC36" s="74" t="s">
        <v>854</v>
      </c>
      <c r="CD36" s="74" t="s">
        <v>854</v>
      </c>
      <c r="CE36" s="74" t="s">
        <v>854</v>
      </c>
      <c r="CF36" s="76" t="s">
        <v>854</v>
      </c>
      <c r="CG36" s="74" t="s">
        <v>854</v>
      </c>
      <c r="CH36" s="74" t="s">
        <v>854</v>
      </c>
      <c r="CI36" s="74" t="s">
        <v>854</v>
      </c>
      <c r="CJ36" s="74" t="s">
        <v>854</v>
      </c>
      <c r="CK36" s="74" t="s">
        <v>854</v>
      </c>
      <c r="CL36" s="74" t="s">
        <v>854</v>
      </c>
      <c r="CM36" s="74" t="s">
        <v>854</v>
      </c>
      <c r="CN36" s="74" t="s">
        <v>854</v>
      </c>
      <c r="CO36" s="74" t="s">
        <v>854</v>
      </c>
      <c r="CP36" s="76" t="s">
        <v>854</v>
      </c>
      <c r="CQ36" s="74" t="s">
        <v>854</v>
      </c>
      <c r="CR36" s="74" t="s">
        <v>854</v>
      </c>
      <c r="CS36" s="74" t="s">
        <v>854</v>
      </c>
      <c r="CT36" s="74" t="s">
        <v>854</v>
      </c>
      <c r="CU36" s="74" t="s">
        <v>854</v>
      </c>
      <c r="CV36" s="74" t="s">
        <v>854</v>
      </c>
      <c r="CW36" s="74" t="s">
        <v>854</v>
      </c>
      <c r="CX36" s="74" t="s">
        <v>854</v>
      </c>
      <c r="CY36" s="74" t="s">
        <v>854</v>
      </c>
      <c r="CZ36" s="74" t="s">
        <v>854</v>
      </c>
      <c r="DA36" s="74" t="s">
        <v>854</v>
      </c>
      <c r="DB36" s="74" t="s">
        <v>854</v>
      </c>
      <c r="DC36" s="76" t="s">
        <v>854</v>
      </c>
      <c r="DD36" s="74" t="s">
        <v>854</v>
      </c>
      <c r="DE36" s="74" t="s">
        <v>854</v>
      </c>
      <c r="DF36" s="74" t="s">
        <v>854</v>
      </c>
      <c r="DG36" s="74" t="s">
        <v>854</v>
      </c>
      <c r="DH36" s="74" t="s">
        <v>854</v>
      </c>
      <c r="DI36" s="74" t="s">
        <v>854</v>
      </c>
      <c r="DJ36" s="74" t="s">
        <v>854</v>
      </c>
      <c r="DK36" s="74" t="s">
        <v>854</v>
      </c>
      <c r="DL36" s="74" t="s">
        <v>854</v>
      </c>
      <c r="DM36" s="74" t="s">
        <v>854</v>
      </c>
      <c r="DN36" s="74" t="s">
        <v>854</v>
      </c>
      <c r="DO36" s="74" t="s">
        <v>854</v>
      </c>
      <c r="DP36" s="76" t="s">
        <v>854</v>
      </c>
      <c r="DQ36" s="74" t="s">
        <v>854</v>
      </c>
      <c r="DR36" s="74" t="s">
        <v>854</v>
      </c>
      <c r="DS36" s="74" t="s">
        <v>854</v>
      </c>
      <c r="DT36" s="74" t="s">
        <v>854</v>
      </c>
      <c r="DU36" s="74" t="s">
        <v>854</v>
      </c>
    </row>
    <row r="37" spans="1:125" ht="26.5" hidden="1" thickBot="1">
      <c r="A37" s="74" t="s">
        <v>837</v>
      </c>
      <c r="B37" s="74" t="s">
        <v>1</v>
      </c>
      <c r="C37" s="74" t="s">
        <v>1237</v>
      </c>
      <c r="D37" s="74" t="s">
        <v>838</v>
      </c>
      <c r="E37" s="74" t="s">
        <v>1071</v>
      </c>
      <c r="F37" s="74" t="s">
        <v>840</v>
      </c>
      <c r="G37" s="75" t="s">
        <v>1228</v>
      </c>
      <c r="H37" s="74" t="s">
        <v>1229</v>
      </c>
      <c r="I37" s="74" t="s">
        <v>843</v>
      </c>
      <c r="J37" s="74" t="s">
        <v>844</v>
      </c>
      <c r="K37" s="74" t="s">
        <v>845</v>
      </c>
      <c r="L37" s="74" t="s">
        <v>1235</v>
      </c>
      <c r="M37" s="74" t="s">
        <v>231</v>
      </c>
      <c r="N37" s="74" t="s">
        <v>1236</v>
      </c>
      <c r="O37" s="74" t="s">
        <v>1237</v>
      </c>
      <c r="P37" s="77">
        <v>45540</v>
      </c>
      <c r="Q37" s="77">
        <v>45505</v>
      </c>
      <c r="R37" s="77">
        <v>45535</v>
      </c>
      <c r="S37" s="77">
        <v>45544</v>
      </c>
      <c r="T37" s="75" t="s">
        <v>1238</v>
      </c>
      <c r="U37" s="74" t="s">
        <v>851</v>
      </c>
      <c r="V37" s="74" t="s">
        <v>852</v>
      </c>
      <c r="W37" s="74" t="s">
        <v>853</v>
      </c>
      <c r="X37" s="78">
        <v>2878848</v>
      </c>
      <c r="Y37" s="78">
        <v>0</v>
      </c>
      <c r="Z37" s="78">
        <v>2878848</v>
      </c>
      <c r="AA37" s="78" t="s">
        <v>854</v>
      </c>
      <c r="AB37" s="78"/>
      <c r="AC37" s="78">
        <v>2878848</v>
      </c>
      <c r="AD37" s="74"/>
      <c r="AE37" s="74" t="s">
        <v>855</v>
      </c>
      <c r="AF37" s="74" t="s">
        <v>856</v>
      </c>
      <c r="AG37" s="74" t="s">
        <v>849</v>
      </c>
      <c r="AH37" s="74" t="s">
        <v>1239</v>
      </c>
      <c r="AI37" s="74" t="s">
        <v>858</v>
      </c>
      <c r="AJ37" s="74" t="s">
        <v>854</v>
      </c>
      <c r="AK37" s="74" t="s">
        <v>854</v>
      </c>
      <c r="AL37" s="74" t="s">
        <v>854</v>
      </c>
      <c r="AM37" s="74" t="s">
        <v>854</v>
      </c>
      <c r="AN37" s="74" t="s">
        <v>854</v>
      </c>
      <c r="AO37" s="74" t="s">
        <v>854</v>
      </c>
      <c r="AP37" s="74" t="s">
        <v>854</v>
      </c>
      <c r="AQ37" s="74" t="s">
        <v>854</v>
      </c>
      <c r="AR37" s="76" t="s">
        <v>854</v>
      </c>
      <c r="AS37" s="74" t="s">
        <v>854</v>
      </c>
      <c r="AT37" s="74" t="s">
        <v>854</v>
      </c>
      <c r="AU37" s="74" t="s">
        <v>854</v>
      </c>
      <c r="AV37" s="74" t="s">
        <v>854</v>
      </c>
      <c r="AW37" s="74" t="s">
        <v>854</v>
      </c>
      <c r="AX37" s="74" t="s">
        <v>854</v>
      </c>
      <c r="AY37" s="74" t="s">
        <v>854</v>
      </c>
      <c r="AZ37" s="74" t="s">
        <v>854</v>
      </c>
      <c r="BA37" s="74" t="s">
        <v>854</v>
      </c>
      <c r="BB37" s="74" t="s">
        <v>854</v>
      </c>
      <c r="BC37" s="74" t="s">
        <v>854</v>
      </c>
      <c r="BD37" s="74" t="s">
        <v>854</v>
      </c>
      <c r="BE37" s="74" t="s">
        <v>854</v>
      </c>
      <c r="BF37" s="74" t="s">
        <v>854</v>
      </c>
      <c r="BG37" s="74" t="s">
        <v>854</v>
      </c>
      <c r="BH37" s="74" t="s">
        <v>854</v>
      </c>
      <c r="BI37" s="76" t="s">
        <v>854</v>
      </c>
      <c r="BJ37" s="74" t="s">
        <v>854</v>
      </c>
      <c r="BK37" s="74" t="s">
        <v>854</v>
      </c>
      <c r="BL37" s="74" t="s">
        <v>854</v>
      </c>
      <c r="BM37" s="74" t="s">
        <v>854</v>
      </c>
      <c r="BN37" s="74" t="s">
        <v>854</v>
      </c>
      <c r="BO37" s="74" t="s">
        <v>854</v>
      </c>
      <c r="BP37" s="74" t="s">
        <v>854</v>
      </c>
      <c r="BQ37" s="74" t="s">
        <v>854</v>
      </c>
      <c r="BR37" s="74" t="s">
        <v>854</v>
      </c>
      <c r="BS37" s="74" t="s">
        <v>854</v>
      </c>
      <c r="BT37" s="74" t="s">
        <v>854</v>
      </c>
      <c r="BU37" s="74" t="s">
        <v>854</v>
      </c>
      <c r="BV37" s="74" t="s">
        <v>854</v>
      </c>
      <c r="BW37" s="76" t="s">
        <v>854</v>
      </c>
      <c r="BX37" s="74" t="s">
        <v>854</v>
      </c>
      <c r="BY37" s="74" t="s">
        <v>854</v>
      </c>
      <c r="BZ37" s="74" t="s">
        <v>854</v>
      </c>
      <c r="CA37" s="74" t="s">
        <v>854</v>
      </c>
      <c r="CB37" s="74" t="s">
        <v>854</v>
      </c>
      <c r="CC37" s="74" t="s">
        <v>854</v>
      </c>
      <c r="CD37" s="74" t="s">
        <v>854</v>
      </c>
      <c r="CE37" s="74" t="s">
        <v>854</v>
      </c>
      <c r="CF37" s="76" t="s">
        <v>854</v>
      </c>
      <c r="CG37" s="74" t="s">
        <v>854</v>
      </c>
      <c r="CH37" s="74" t="s">
        <v>854</v>
      </c>
      <c r="CI37" s="74" t="s">
        <v>854</v>
      </c>
      <c r="CJ37" s="74" t="s">
        <v>854</v>
      </c>
      <c r="CK37" s="74" t="s">
        <v>854</v>
      </c>
      <c r="CL37" s="74" t="s">
        <v>854</v>
      </c>
      <c r="CM37" s="74" t="s">
        <v>854</v>
      </c>
      <c r="CN37" s="74" t="s">
        <v>854</v>
      </c>
      <c r="CO37" s="74" t="s">
        <v>854</v>
      </c>
      <c r="CP37" s="76" t="s">
        <v>854</v>
      </c>
      <c r="CQ37" s="74" t="s">
        <v>854</v>
      </c>
      <c r="CR37" s="74" t="s">
        <v>854</v>
      </c>
      <c r="CS37" s="74" t="s">
        <v>854</v>
      </c>
      <c r="CT37" s="74" t="s">
        <v>854</v>
      </c>
      <c r="CU37" s="74" t="s">
        <v>854</v>
      </c>
      <c r="CV37" s="74" t="s">
        <v>854</v>
      </c>
      <c r="CW37" s="74" t="s">
        <v>854</v>
      </c>
      <c r="CX37" s="74" t="s">
        <v>854</v>
      </c>
      <c r="CY37" s="74" t="s">
        <v>854</v>
      </c>
      <c r="CZ37" s="74" t="s">
        <v>854</v>
      </c>
      <c r="DA37" s="74" t="s">
        <v>854</v>
      </c>
      <c r="DB37" s="74" t="s">
        <v>854</v>
      </c>
      <c r="DC37" s="76" t="s">
        <v>854</v>
      </c>
      <c r="DD37" s="74" t="s">
        <v>854</v>
      </c>
      <c r="DE37" s="74" t="s">
        <v>854</v>
      </c>
      <c r="DF37" s="74" t="s">
        <v>854</v>
      </c>
      <c r="DG37" s="74" t="s">
        <v>854</v>
      </c>
      <c r="DH37" s="74" t="s">
        <v>854</v>
      </c>
      <c r="DI37" s="74" t="s">
        <v>854</v>
      </c>
      <c r="DJ37" s="74" t="s">
        <v>854</v>
      </c>
      <c r="DK37" s="74" t="s">
        <v>854</v>
      </c>
      <c r="DL37" s="74" t="s">
        <v>854</v>
      </c>
      <c r="DM37" s="74" t="s">
        <v>854</v>
      </c>
      <c r="DN37" s="74" t="s">
        <v>854</v>
      </c>
      <c r="DO37" s="74" t="s">
        <v>854</v>
      </c>
      <c r="DP37" s="76" t="s">
        <v>854</v>
      </c>
      <c r="DQ37" s="74" t="s">
        <v>854</v>
      </c>
      <c r="DR37" s="74" t="s">
        <v>854</v>
      </c>
      <c r="DS37" s="74" t="s">
        <v>854</v>
      </c>
      <c r="DT37" s="74" t="s">
        <v>854</v>
      </c>
      <c r="DU37" s="74" t="s">
        <v>854</v>
      </c>
    </row>
    <row r="38" spans="1:125" ht="26.5" hidden="1" thickBot="1">
      <c r="A38" s="74" t="s">
        <v>837</v>
      </c>
      <c r="B38" s="74" t="s">
        <v>1</v>
      </c>
      <c r="C38" s="74" t="s">
        <v>315</v>
      </c>
      <c r="D38" s="74" t="s">
        <v>838</v>
      </c>
      <c r="E38" s="74" t="s">
        <v>1071</v>
      </c>
      <c r="F38" s="74" t="s">
        <v>840</v>
      </c>
      <c r="G38" s="75" t="s">
        <v>1112</v>
      </c>
      <c r="H38" s="74" t="s">
        <v>1113</v>
      </c>
      <c r="I38" s="74" t="s">
        <v>843</v>
      </c>
      <c r="J38" s="74" t="s">
        <v>844</v>
      </c>
      <c r="K38" s="74" t="s">
        <v>845</v>
      </c>
      <c r="L38" s="74" t="s">
        <v>1119</v>
      </c>
      <c r="M38" s="74" t="s">
        <v>231</v>
      </c>
      <c r="N38" s="74" t="s">
        <v>1120</v>
      </c>
      <c r="O38" s="74" t="s">
        <v>315</v>
      </c>
      <c r="P38" s="77">
        <v>45552</v>
      </c>
      <c r="Q38" s="77">
        <v>45505</v>
      </c>
      <c r="R38" s="77">
        <v>45535</v>
      </c>
      <c r="S38" s="77">
        <v>45552</v>
      </c>
      <c r="T38" s="75" t="s">
        <v>1122</v>
      </c>
      <c r="U38" s="74" t="s">
        <v>851</v>
      </c>
      <c r="V38" s="74" t="s">
        <v>852</v>
      </c>
      <c r="W38" s="74" t="s">
        <v>853</v>
      </c>
      <c r="X38" s="78">
        <v>2878848</v>
      </c>
      <c r="Y38" s="78">
        <v>0</v>
      </c>
      <c r="Z38" s="78">
        <v>2878848</v>
      </c>
      <c r="AA38" s="78" t="s">
        <v>854</v>
      </c>
      <c r="AB38" s="78"/>
      <c r="AC38" s="78">
        <v>2878848</v>
      </c>
      <c r="AD38" s="74"/>
      <c r="AE38" s="74" t="s">
        <v>855</v>
      </c>
      <c r="AF38" s="74" t="s">
        <v>856</v>
      </c>
      <c r="AG38" s="74" t="s">
        <v>1121</v>
      </c>
      <c r="AH38" s="74" t="s">
        <v>1123</v>
      </c>
      <c r="AI38" s="74" t="s">
        <v>961</v>
      </c>
      <c r="AJ38" s="74" t="s">
        <v>854</v>
      </c>
      <c r="AK38" s="74" t="s">
        <v>854</v>
      </c>
      <c r="AL38" s="74" t="s">
        <v>854</v>
      </c>
      <c r="AM38" s="74" t="s">
        <v>854</v>
      </c>
      <c r="AN38" s="74" t="s">
        <v>854</v>
      </c>
      <c r="AO38" s="74" t="s">
        <v>854</v>
      </c>
      <c r="AP38" s="74" t="s">
        <v>854</v>
      </c>
      <c r="AQ38" s="74" t="s">
        <v>854</v>
      </c>
      <c r="AR38" s="76" t="s">
        <v>854</v>
      </c>
      <c r="AS38" s="74" t="s">
        <v>854</v>
      </c>
      <c r="AT38" s="74" t="s">
        <v>854</v>
      </c>
      <c r="AU38" s="74" t="s">
        <v>854</v>
      </c>
      <c r="AV38" s="74" t="s">
        <v>854</v>
      </c>
      <c r="AW38" s="74" t="s">
        <v>854</v>
      </c>
      <c r="AX38" s="74" t="s">
        <v>854</v>
      </c>
      <c r="AY38" s="74" t="s">
        <v>854</v>
      </c>
      <c r="AZ38" s="74" t="s">
        <v>854</v>
      </c>
      <c r="BA38" s="74" t="s">
        <v>854</v>
      </c>
      <c r="BB38" s="74" t="s">
        <v>854</v>
      </c>
      <c r="BC38" s="74" t="s">
        <v>854</v>
      </c>
      <c r="BD38" s="74" t="s">
        <v>854</v>
      </c>
      <c r="BE38" s="74" t="s">
        <v>854</v>
      </c>
      <c r="BF38" s="74" t="s">
        <v>854</v>
      </c>
      <c r="BG38" s="74" t="s">
        <v>854</v>
      </c>
      <c r="BH38" s="74" t="s">
        <v>854</v>
      </c>
      <c r="BI38" s="76" t="s">
        <v>854</v>
      </c>
      <c r="BJ38" s="74" t="s">
        <v>854</v>
      </c>
      <c r="BK38" s="74" t="s">
        <v>854</v>
      </c>
      <c r="BL38" s="74" t="s">
        <v>854</v>
      </c>
      <c r="BM38" s="74" t="s">
        <v>854</v>
      </c>
      <c r="BN38" s="74" t="s">
        <v>854</v>
      </c>
      <c r="BO38" s="74" t="s">
        <v>854</v>
      </c>
      <c r="BP38" s="74" t="s">
        <v>854</v>
      </c>
      <c r="BQ38" s="74" t="s">
        <v>854</v>
      </c>
      <c r="BR38" s="74" t="s">
        <v>854</v>
      </c>
      <c r="BS38" s="74" t="s">
        <v>854</v>
      </c>
      <c r="BT38" s="74" t="s">
        <v>854</v>
      </c>
      <c r="BU38" s="74" t="s">
        <v>854</v>
      </c>
      <c r="BV38" s="74" t="s">
        <v>854</v>
      </c>
      <c r="BW38" s="76" t="s">
        <v>854</v>
      </c>
      <c r="BX38" s="74" t="s">
        <v>854</v>
      </c>
      <c r="BY38" s="74" t="s">
        <v>854</v>
      </c>
      <c r="BZ38" s="74" t="s">
        <v>854</v>
      </c>
      <c r="CA38" s="74" t="s">
        <v>854</v>
      </c>
      <c r="CB38" s="74" t="s">
        <v>854</v>
      </c>
      <c r="CC38" s="74" t="s">
        <v>854</v>
      </c>
      <c r="CD38" s="74" t="s">
        <v>854</v>
      </c>
      <c r="CE38" s="74" t="s">
        <v>854</v>
      </c>
      <c r="CF38" s="76" t="s">
        <v>854</v>
      </c>
      <c r="CG38" s="74" t="s">
        <v>854</v>
      </c>
      <c r="CH38" s="74" t="s">
        <v>854</v>
      </c>
      <c r="CI38" s="74" t="s">
        <v>854</v>
      </c>
      <c r="CJ38" s="74" t="s">
        <v>854</v>
      </c>
      <c r="CK38" s="74" t="s">
        <v>854</v>
      </c>
      <c r="CL38" s="74" t="s">
        <v>854</v>
      </c>
      <c r="CM38" s="74" t="s">
        <v>854</v>
      </c>
      <c r="CN38" s="74" t="s">
        <v>854</v>
      </c>
      <c r="CO38" s="74" t="s">
        <v>854</v>
      </c>
      <c r="CP38" s="76" t="s">
        <v>854</v>
      </c>
      <c r="CQ38" s="74" t="s">
        <v>854</v>
      </c>
      <c r="CR38" s="74" t="s">
        <v>854</v>
      </c>
      <c r="CS38" s="74" t="s">
        <v>854</v>
      </c>
      <c r="CT38" s="74" t="s">
        <v>854</v>
      </c>
      <c r="CU38" s="74" t="s">
        <v>854</v>
      </c>
      <c r="CV38" s="74" t="s">
        <v>854</v>
      </c>
      <c r="CW38" s="74" t="s">
        <v>854</v>
      </c>
      <c r="CX38" s="74" t="s">
        <v>854</v>
      </c>
      <c r="CY38" s="74" t="s">
        <v>854</v>
      </c>
      <c r="CZ38" s="74" t="s">
        <v>854</v>
      </c>
      <c r="DA38" s="74" t="s">
        <v>854</v>
      </c>
      <c r="DB38" s="74" t="s">
        <v>854</v>
      </c>
      <c r="DC38" s="76" t="s">
        <v>854</v>
      </c>
      <c r="DD38" s="74" t="s">
        <v>854</v>
      </c>
      <c r="DE38" s="74" t="s">
        <v>854</v>
      </c>
      <c r="DF38" s="74" t="s">
        <v>854</v>
      </c>
      <c r="DG38" s="74" t="s">
        <v>854</v>
      </c>
      <c r="DH38" s="74" t="s">
        <v>854</v>
      </c>
      <c r="DI38" s="74" t="s">
        <v>854</v>
      </c>
      <c r="DJ38" s="74" t="s">
        <v>854</v>
      </c>
      <c r="DK38" s="74" t="s">
        <v>854</v>
      </c>
      <c r="DL38" s="74" t="s">
        <v>854</v>
      </c>
      <c r="DM38" s="74" t="s">
        <v>854</v>
      </c>
      <c r="DN38" s="74" t="s">
        <v>854</v>
      </c>
      <c r="DO38" s="74" t="s">
        <v>854</v>
      </c>
      <c r="DP38" s="76" t="s">
        <v>854</v>
      </c>
      <c r="DQ38" s="74" t="s">
        <v>854</v>
      </c>
      <c r="DR38" s="74" t="s">
        <v>854</v>
      </c>
      <c r="DS38" s="74" t="s">
        <v>854</v>
      </c>
      <c r="DT38" s="74" t="s">
        <v>854</v>
      </c>
      <c r="DU38" s="74" t="s">
        <v>854</v>
      </c>
    </row>
    <row r="39" spans="1:125" ht="26.5" hidden="1" thickBot="1">
      <c r="A39" s="74" t="s">
        <v>837</v>
      </c>
      <c r="B39" s="74" t="s">
        <v>1</v>
      </c>
      <c r="C39" s="74" t="s">
        <v>732</v>
      </c>
      <c r="D39" s="74" t="s">
        <v>838</v>
      </c>
      <c r="E39" s="74" t="s">
        <v>839</v>
      </c>
      <c r="F39" s="74" t="s">
        <v>840</v>
      </c>
      <c r="G39" s="75" t="s">
        <v>896</v>
      </c>
      <c r="H39" s="74" t="s">
        <v>897</v>
      </c>
      <c r="I39" s="74" t="s">
        <v>843</v>
      </c>
      <c r="J39" s="74" t="s">
        <v>844</v>
      </c>
      <c r="K39" s="74" t="s">
        <v>845</v>
      </c>
      <c r="L39" s="74" t="s">
        <v>898</v>
      </c>
      <c r="M39" s="74" t="s">
        <v>231</v>
      </c>
      <c r="N39" s="74" t="s">
        <v>899</v>
      </c>
      <c r="O39" s="74" t="s">
        <v>732</v>
      </c>
      <c r="P39" s="77">
        <v>45570</v>
      </c>
      <c r="Q39" s="77">
        <v>45559</v>
      </c>
      <c r="R39" s="77">
        <v>45559</v>
      </c>
      <c r="S39" s="77">
        <v>45574</v>
      </c>
      <c r="T39" s="75" t="s">
        <v>901</v>
      </c>
      <c r="U39" s="74" t="s">
        <v>851</v>
      </c>
      <c r="V39" s="74" t="s">
        <v>852</v>
      </c>
      <c r="W39" s="74" t="s">
        <v>853</v>
      </c>
      <c r="X39" s="78">
        <v>66528</v>
      </c>
      <c r="Y39" s="78">
        <v>0</v>
      </c>
      <c r="Z39" s="78">
        <v>66528</v>
      </c>
      <c r="AA39" s="78" t="s">
        <v>854</v>
      </c>
      <c r="AB39" s="78"/>
      <c r="AC39" s="78">
        <v>66528</v>
      </c>
      <c r="AD39" s="74"/>
      <c r="AE39" s="74" t="s">
        <v>855</v>
      </c>
      <c r="AF39" s="74" t="s">
        <v>856</v>
      </c>
      <c r="AG39" s="74" t="s">
        <v>900</v>
      </c>
      <c r="AH39" s="74" t="s">
        <v>902</v>
      </c>
      <c r="AI39" s="74" t="s">
        <v>858</v>
      </c>
      <c r="AJ39" s="74" t="s">
        <v>854</v>
      </c>
      <c r="AK39" s="74" t="s">
        <v>854</v>
      </c>
      <c r="AL39" s="74" t="s">
        <v>854</v>
      </c>
      <c r="AM39" s="74" t="s">
        <v>854</v>
      </c>
      <c r="AN39" s="74" t="s">
        <v>854</v>
      </c>
      <c r="AO39" s="74" t="s">
        <v>854</v>
      </c>
      <c r="AP39" s="74" t="s">
        <v>854</v>
      </c>
      <c r="AQ39" s="74" t="s">
        <v>854</v>
      </c>
      <c r="AR39" s="76" t="s">
        <v>854</v>
      </c>
      <c r="AS39" s="74" t="s">
        <v>854</v>
      </c>
      <c r="AT39" s="74" t="s">
        <v>854</v>
      </c>
      <c r="AU39" s="74" t="s">
        <v>854</v>
      </c>
      <c r="AV39" s="74" t="s">
        <v>854</v>
      </c>
      <c r="AW39" s="74" t="s">
        <v>854</v>
      </c>
      <c r="AX39" s="74" t="s">
        <v>854</v>
      </c>
      <c r="AY39" s="74" t="s">
        <v>854</v>
      </c>
      <c r="AZ39" s="74" t="s">
        <v>854</v>
      </c>
      <c r="BA39" s="74" t="s">
        <v>854</v>
      </c>
      <c r="BB39" s="74" t="s">
        <v>854</v>
      </c>
      <c r="BC39" s="74" t="s">
        <v>854</v>
      </c>
      <c r="BD39" s="74" t="s">
        <v>854</v>
      </c>
      <c r="BE39" s="74" t="s">
        <v>854</v>
      </c>
      <c r="BF39" s="74" t="s">
        <v>854</v>
      </c>
      <c r="BG39" s="74" t="s">
        <v>854</v>
      </c>
      <c r="BH39" s="74" t="s">
        <v>854</v>
      </c>
      <c r="BI39" s="76" t="s">
        <v>854</v>
      </c>
      <c r="BJ39" s="74" t="s">
        <v>854</v>
      </c>
      <c r="BK39" s="74" t="s">
        <v>854</v>
      </c>
      <c r="BL39" s="74" t="s">
        <v>854</v>
      </c>
      <c r="BM39" s="74" t="s">
        <v>854</v>
      </c>
      <c r="BN39" s="74" t="s">
        <v>854</v>
      </c>
      <c r="BO39" s="74" t="s">
        <v>854</v>
      </c>
      <c r="BP39" s="74" t="s">
        <v>854</v>
      </c>
      <c r="BQ39" s="74" t="s">
        <v>854</v>
      </c>
      <c r="BR39" s="74" t="s">
        <v>854</v>
      </c>
      <c r="BS39" s="74" t="s">
        <v>854</v>
      </c>
      <c r="BT39" s="74" t="s">
        <v>854</v>
      </c>
      <c r="BU39" s="74" t="s">
        <v>854</v>
      </c>
      <c r="BV39" s="74" t="s">
        <v>854</v>
      </c>
      <c r="BW39" s="76" t="s">
        <v>854</v>
      </c>
      <c r="BX39" s="74" t="s">
        <v>854</v>
      </c>
      <c r="BY39" s="74" t="s">
        <v>854</v>
      </c>
      <c r="BZ39" s="74" t="s">
        <v>854</v>
      </c>
      <c r="CA39" s="74" t="s">
        <v>854</v>
      </c>
      <c r="CB39" s="74" t="s">
        <v>854</v>
      </c>
      <c r="CC39" s="74" t="s">
        <v>854</v>
      </c>
      <c r="CD39" s="74" t="s">
        <v>854</v>
      </c>
      <c r="CE39" s="74" t="s">
        <v>854</v>
      </c>
      <c r="CF39" s="76" t="s">
        <v>854</v>
      </c>
      <c r="CG39" s="74" t="s">
        <v>854</v>
      </c>
      <c r="CH39" s="74" t="s">
        <v>854</v>
      </c>
      <c r="CI39" s="74" t="s">
        <v>854</v>
      </c>
      <c r="CJ39" s="74" t="s">
        <v>854</v>
      </c>
      <c r="CK39" s="74" t="s">
        <v>854</v>
      </c>
      <c r="CL39" s="74" t="s">
        <v>854</v>
      </c>
      <c r="CM39" s="74" t="s">
        <v>854</v>
      </c>
      <c r="CN39" s="74" t="s">
        <v>854</v>
      </c>
      <c r="CO39" s="74" t="s">
        <v>854</v>
      </c>
      <c r="CP39" s="76" t="s">
        <v>854</v>
      </c>
      <c r="CQ39" s="74" t="s">
        <v>854</v>
      </c>
      <c r="CR39" s="74" t="s">
        <v>854</v>
      </c>
      <c r="CS39" s="74" t="s">
        <v>854</v>
      </c>
      <c r="CT39" s="74" t="s">
        <v>854</v>
      </c>
      <c r="CU39" s="74" t="s">
        <v>854</v>
      </c>
      <c r="CV39" s="74" t="s">
        <v>854</v>
      </c>
      <c r="CW39" s="74" t="s">
        <v>854</v>
      </c>
      <c r="CX39" s="74" t="s">
        <v>854</v>
      </c>
      <c r="CY39" s="74" t="s">
        <v>854</v>
      </c>
      <c r="CZ39" s="74" t="s">
        <v>854</v>
      </c>
      <c r="DA39" s="74" t="s">
        <v>854</v>
      </c>
      <c r="DB39" s="74" t="s">
        <v>854</v>
      </c>
      <c r="DC39" s="76" t="s">
        <v>854</v>
      </c>
      <c r="DD39" s="74" t="s">
        <v>854</v>
      </c>
      <c r="DE39" s="74" t="s">
        <v>854</v>
      </c>
      <c r="DF39" s="74" t="s">
        <v>854</v>
      </c>
      <c r="DG39" s="74" t="s">
        <v>854</v>
      </c>
      <c r="DH39" s="74" t="s">
        <v>854</v>
      </c>
      <c r="DI39" s="74" t="s">
        <v>854</v>
      </c>
      <c r="DJ39" s="74" t="s">
        <v>854</v>
      </c>
      <c r="DK39" s="74" t="s">
        <v>854</v>
      </c>
      <c r="DL39" s="74" t="s">
        <v>854</v>
      </c>
      <c r="DM39" s="74" t="s">
        <v>854</v>
      </c>
      <c r="DN39" s="74" t="s">
        <v>854</v>
      </c>
      <c r="DO39" s="74" t="s">
        <v>854</v>
      </c>
      <c r="DP39" s="76" t="s">
        <v>854</v>
      </c>
      <c r="DQ39" s="74" t="s">
        <v>854</v>
      </c>
      <c r="DR39" s="74" t="s">
        <v>854</v>
      </c>
      <c r="DS39" s="74" t="s">
        <v>854</v>
      </c>
      <c r="DT39" s="74" t="s">
        <v>854</v>
      </c>
      <c r="DU39" s="74" t="s">
        <v>854</v>
      </c>
    </row>
    <row r="40" spans="1:125" ht="26.5" hidden="1" thickBot="1">
      <c r="A40" s="74" t="s">
        <v>837</v>
      </c>
      <c r="B40" s="74" t="s">
        <v>1</v>
      </c>
      <c r="C40" s="74" t="s">
        <v>733</v>
      </c>
      <c r="D40" s="74" t="s">
        <v>838</v>
      </c>
      <c r="E40" s="74" t="s">
        <v>839</v>
      </c>
      <c r="F40" s="74" t="s">
        <v>840</v>
      </c>
      <c r="G40" s="75" t="s">
        <v>909</v>
      </c>
      <c r="H40" s="74" t="s">
        <v>910</v>
      </c>
      <c r="I40" s="74" t="s">
        <v>843</v>
      </c>
      <c r="J40" s="74" t="s">
        <v>844</v>
      </c>
      <c r="K40" s="74" t="s">
        <v>845</v>
      </c>
      <c r="L40" s="74" t="s">
        <v>916</v>
      </c>
      <c r="M40" s="74" t="s">
        <v>231</v>
      </c>
      <c r="N40" s="74" t="s">
        <v>917</v>
      </c>
      <c r="O40" s="74" t="s">
        <v>733</v>
      </c>
      <c r="P40" s="77">
        <v>45570</v>
      </c>
      <c r="Q40" s="77">
        <v>45559</v>
      </c>
      <c r="R40" s="77">
        <v>45559</v>
      </c>
      <c r="S40" s="77">
        <v>45574</v>
      </c>
      <c r="T40" s="75" t="s">
        <v>918</v>
      </c>
      <c r="U40" s="74" t="s">
        <v>851</v>
      </c>
      <c r="V40" s="74" t="s">
        <v>852</v>
      </c>
      <c r="W40" s="74" t="s">
        <v>853</v>
      </c>
      <c r="X40" s="78">
        <v>66528</v>
      </c>
      <c r="Y40" s="78">
        <v>0</v>
      </c>
      <c r="Z40" s="78">
        <v>66528</v>
      </c>
      <c r="AA40" s="78" t="s">
        <v>854</v>
      </c>
      <c r="AB40" s="78"/>
      <c r="AC40" s="78">
        <v>66528</v>
      </c>
      <c r="AD40" s="74"/>
      <c r="AE40" s="74" t="s">
        <v>855</v>
      </c>
      <c r="AF40" s="74" t="s">
        <v>856</v>
      </c>
      <c r="AG40" s="74" t="s">
        <v>900</v>
      </c>
      <c r="AH40" s="74" t="s">
        <v>919</v>
      </c>
      <c r="AI40" s="74" t="s">
        <v>858</v>
      </c>
      <c r="AJ40" s="74" t="s">
        <v>854</v>
      </c>
      <c r="AK40" s="74" t="s">
        <v>854</v>
      </c>
      <c r="AL40" s="74" t="s">
        <v>854</v>
      </c>
      <c r="AM40" s="74" t="s">
        <v>854</v>
      </c>
      <c r="AN40" s="74" t="s">
        <v>854</v>
      </c>
      <c r="AO40" s="74" t="s">
        <v>854</v>
      </c>
      <c r="AP40" s="74" t="s">
        <v>854</v>
      </c>
      <c r="AQ40" s="74" t="s">
        <v>854</v>
      </c>
      <c r="AR40" s="76" t="s">
        <v>854</v>
      </c>
      <c r="AS40" s="74" t="s">
        <v>854</v>
      </c>
      <c r="AT40" s="74" t="s">
        <v>854</v>
      </c>
      <c r="AU40" s="74" t="s">
        <v>854</v>
      </c>
      <c r="AV40" s="74" t="s">
        <v>854</v>
      </c>
      <c r="AW40" s="74" t="s">
        <v>854</v>
      </c>
      <c r="AX40" s="74" t="s">
        <v>854</v>
      </c>
      <c r="AY40" s="74" t="s">
        <v>854</v>
      </c>
      <c r="AZ40" s="74" t="s">
        <v>854</v>
      </c>
      <c r="BA40" s="74" t="s">
        <v>854</v>
      </c>
      <c r="BB40" s="74" t="s">
        <v>854</v>
      </c>
      <c r="BC40" s="74" t="s">
        <v>854</v>
      </c>
      <c r="BD40" s="74" t="s">
        <v>854</v>
      </c>
      <c r="BE40" s="74" t="s">
        <v>854</v>
      </c>
      <c r="BF40" s="74" t="s">
        <v>854</v>
      </c>
      <c r="BG40" s="74" t="s">
        <v>854</v>
      </c>
      <c r="BH40" s="74" t="s">
        <v>854</v>
      </c>
      <c r="BI40" s="76" t="s">
        <v>854</v>
      </c>
      <c r="BJ40" s="74" t="s">
        <v>854</v>
      </c>
      <c r="BK40" s="74" t="s">
        <v>854</v>
      </c>
      <c r="BL40" s="74" t="s">
        <v>854</v>
      </c>
      <c r="BM40" s="74" t="s">
        <v>854</v>
      </c>
      <c r="BN40" s="74" t="s">
        <v>854</v>
      </c>
      <c r="BO40" s="74" t="s">
        <v>854</v>
      </c>
      <c r="BP40" s="74" t="s">
        <v>854</v>
      </c>
      <c r="BQ40" s="74" t="s">
        <v>854</v>
      </c>
      <c r="BR40" s="74" t="s">
        <v>854</v>
      </c>
      <c r="BS40" s="74" t="s">
        <v>854</v>
      </c>
      <c r="BT40" s="74" t="s">
        <v>854</v>
      </c>
      <c r="BU40" s="74" t="s">
        <v>854</v>
      </c>
      <c r="BV40" s="74" t="s">
        <v>854</v>
      </c>
      <c r="BW40" s="76" t="s">
        <v>854</v>
      </c>
      <c r="BX40" s="74" t="s">
        <v>854</v>
      </c>
      <c r="BY40" s="74" t="s">
        <v>854</v>
      </c>
      <c r="BZ40" s="74" t="s">
        <v>854</v>
      </c>
      <c r="CA40" s="74" t="s">
        <v>854</v>
      </c>
      <c r="CB40" s="74" t="s">
        <v>854</v>
      </c>
      <c r="CC40" s="74" t="s">
        <v>854</v>
      </c>
      <c r="CD40" s="74" t="s">
        <v>854</v>
      </c>
      <c r="CE40" s="74" t="s">
        <v>854</v>
      </c>
      <c r="CF40" s="76" t="s">
        <v>854</v>
      </c>
      <c r="CG40" s="74" t="s">
        <v>854</v>
      </c>
      <c r="CH40" s="74" t="s">
        <v>854</v>
      </c>
      <c r="CI40" s="74" t="s">
        <v>854</v>
      </c>
      <c r="CJ40" s="74" t="s">
        <v>854</v>
      </c>
      <c r="CK40" s="74" t="s">
        <v>854</v>
      </c>
      <c r="CL40" s="74" t="s">
        <v>854</v>
      </c>
      <c r="CM40" s="74" t="s">
        <v>854</v>
      </c>
      <c r="CN40" s="74" t="s">
        <v>854</v>
      </c>
      <c r="CO40" s="74" t="s">
        <v>854</v>
      </c>
      <c r="CP40" s="76" t="s">
        <v>854</v>
      </c>
      <c r="CQ40" s="74" t="s">
        <v>854</v>
      </c>
      <c r="CR40" s="74" t="s">
        <v>854</v>
      </c>
      <c r="CS40" s="74" t="s">
        <v>854</v>
      </c>
      <c r="CT40" s="74" t="s">
        <v>854</v>
      </c>
      <c r="CU40" s="74" t="s">
        <v>854</v>
      </c>
      <c r="CV40" s="74" t="s">
        <v>854</v>
      </c>
      <c r="CW40" s="74" t="s">
        <v>854</v>
      </c>
      <c r="CX40" s="74" t="s">
        <v>854</v>
      </c>
      <c r="CY40" s="74" t="s">
        <v>854</v>
      </c>
      <c r="CZ40" s="74" t="s">
        <v>854</v>
      </c>
      <c r="DA40" s="74" t="s">
        <v>854</v>
      </c>
      <c r="DB40" s="74" t="s">
        <v>854</v>
      </c>
      <c r="DC40" s="76" t="s">
        <v>854</v>
      </c>
      <c r="DD40" s="74" t="s">
        <v>854</v>
      </c>
      <c r="DE40" s="74" t="s">
        <v>854</v>
      </c>
      <c r="DF40" s="74" t="s">
        <v>854</v>
      </c>
      <c r="DG40" s="74" t="s">
        <v>854</v>
      </c>
      <c r="DH40" s="74" t="s">
        <v>854</v>
      </c>
      <c r="DI40" s="74" t="s">
        <v>854</v>
      </c>
      <c r="DJ40" s="74" t="s">
        <v>854</v>
      </c>
      <c r="DK40" s="74" t="s">
        <v>854</v>
      </c>
      <c r="DL40" s="74" t="s">
        <v>854</v>
      </c>
      <c r="DM40" s="74" t="s">
        <v>854</v>
      </c>
      <c r="DN40" s="74" t="s">
        <v>854</v>
      </c>
      <c r="DO40" s="74" t="s">
        <v>854</v>
      </c>
      <c r="DP40" s="76" t="s">
        <v>854</v>
      </c>
      <c r="DQ40" s="74" t="s">
        <v>854</v>
      </c>
      <c r="DR40" s="74" t="s">
        <v>854</v>
      </c>
      <c r="DS40" s="74" t="s">
        <v>854</v>
      </c>
      <c r="DT40" s="74" t="s">
        <v>854</v>
      </c>
      <c r="DU40" s="74" t="s">
        <v>854</v>
      </c>
    </row>
    <row r="41" spans="1:125" ht="26.5" hidden="1" thickBot="1">
      <c r="A41" s="74" t="s">
        <v>837</v>
      </c>
      <c r="B41" s="74" t="s">
        <v>1</v>
      </c>
      <c r="C41" s="74" t="s">
        <v>731</v>
      </c>
      <c r="D41" s="74" t="s">
        <v>838</v>
      </c>
      <c r="E41" s="74" t="s">
        <v>839</v>
      </c>
      <c r="F41" s="74" t="s">
        <v>840</v>
      </c>
      <c r="G41" s="75" t="s">
        <v>931</v>
      </c>
      <c r="H41" s="74" t="s">
        <v>932</v>
      </c>
      <c r="I41" s="74" t="s">
        <v>843</v>
      </c>
      <c r="J41" s="74" t="s">
        <v>844</v>
      </c>
      <c r="K41" s="74" t="s">
        <v>845</v>
      </c>
      <c r="L41" s="74" t="s">
        <v>933</v>
      </c>
      <c r="M41" s="74" t="s">
        <v>231</v>
      </c>
      <c r="N41" s="74" t="s">
        <v>934</v>
      </c>
      <c r="O41" s="74" t="s">
        <v>731</v>
      </c>
      <c r="P41" s="77">
        <v>45570</v>
      </c>
      <c r="Q41" s="77">
        <v>45561</v>
      </c>
      <c r="R41" s="77">
        <v>45561</v>
      </c>
      <c r="S41" s="77">
        <v>45574</v>
      </c>
      <c r="T41" s="75" t="s">
        <v>935</v>
      </c>
      <c r="U41" s="74" t="s">
        <v>851</v>
      </c>
      <c r="V41" s="74" t="s">
        <v>852</v>
      </c>
      <c r="W41" s="74" t="s">
        <v>853</v>
      </c>
      <c r="X41" s="78">
        <v>66528</v>
      </c>
      <c r="Y41" s="78">
        <v>0</v>
      </c>
      <c r="Z41" s="78">
        <v>66528</v>
      </c>
      <c r="AA41" s="78" t="s">
        <v>854</v>
      </c>
      <c r="AB41" s="78"/>
      <c r="AC41" s="78">
        <v>66528</v>
      </c>
      <c r="AD41" s="74"/>
      <c r="AE41" s="74" t="s">
        <v>855</v>
      </c>
      <c r="AF41" s="74" t="s">
        <v>856</v>
      </c>
      <c r="AG41" s="74" t="s">
        <v>900</v>
      </c>
      <c r="AH41" s="74" t="s">
        <v>936</v>
      </c>
      <c r="AI41" s="74" t="s">
        <v>858</v>
      </c>
      <c r="AJ41" s="74" t="s">
        <v>854</v>
      </c>
      <c r="AK41" s="74" t="s">
        <v>854</v>
      </c>
      <c r="AL41" s="74" t="s">
        <v>854</v>
      </c>
      <c r="AM41" s="74" t="s">
        <v>854</v>
      </c>
      <c r="AN41" s="74" t="s">
        <v>854</v>
      </c>
      <c r="AO41" s="74" t="s">
        <v>854</v>
      </c>
      <c r="AP41" s="74" t="s">
        <v>854</v>
      </c>
      <c r="AQ41" s="74" t="s">
        <v>854</v>
      </c>
      <c r="AR41" s="76" t="s">
        <v>854</v>
      </c>
      <c r="AS41" s="74" t="s">
        <v>854</v>
      </c>
      <c r="AT41" s="74" t="s">
        <v>854</v>
      </c>
      <c r="AU41" s="74" t="s">
        <v>854</v>
      </c>
      <c r="AV41" s="74" t="s">
        <v>854</v>
      </c>
      <c r="AW41" s="74" t="s">
        <v>854</v>
      </c>
      <c r="AX41" s="74" t="s">
        <v>854</v>
      </c>
      <c r="AY41" s="74" t="s">
        <v>854</v>
      </c>
      <c r="AZ41" s="74" t="s">
        <v>854</v>
      </c>
      <c r="BA41" s="74" t="s">
        <v>854</v>
      </c>
      <c r="BB41" s="74" t="s">
        <v>854</v>
      </c>
      <c r="BC41" s="74" t="s">
        <v>854</v>
      </c>
      <c r="BD41" s="74" t="s">
        <v>854</v>
      </c>
      <c r="BE41" s="74" t="s">
        <v>854</v>
      </c>
      <c r="BF41" s="74" t="s">
        <v>854</v>
      </c>
      <c r="BG41" s="74" t="s">
        <v>854</v>
      </c>
      <c r="BH41" s="74" t="s">
        <v>854</v>
      </c>
      <c r="BI41" s="76" t="s">
        <v>854</v>
      </c>
      <c r="BJ41" s="74" t="s">
        <v>854</v>
      </c>
      <c r="BK41" s="74" t="s">
        <v>854</v>
      </c>
      <c r="BL41" s="74" t="s">
        <v>854</v>
      </c>
      <c r="BM41" s="74" t="s">
        <v>854</v>
      </c>
      <c r="BN41" s="74" t="s">
        <v>854</v>
      </c>
      <c r="BO41" s="74" t="s">
        <v>854</v>
      </c>
      <c r="BP41" s="74" t="s">
        <v>854</v>
      </c>
      <c r="BQ41" s="74" t="s">
        <v>854</v>
      </c>
      <c r="BR41" s="74" t="s">
        <v>854</v>
      </c>
      <c r="BS41" s="74" t="s">
        <v>854</v>
      </c>
      <c r="BT41" s="74" t="s">
        <v>854</v>
      </c>
      <c r="BU41" s="74" t="s">
        <v>854</v>
      </c>
      <c r="BV41" s="74" t="s">
        <v>854</v>
      </c>
      <c r="BW41" s="76" t="s">
        <v>854</v>
      </c>
      <c r="BX41" s="74" t="s">
        <v>854</v>
      </c>
      <c r="BY41" s="74" t="s">
        <v>854</v>
      </c>
      <c r="BZ41" s="74" t="s">
        <v>854</v>
      </c>
      <c r="CA41" s="74" t="s">
        <v>854</v>
      </c>
      <c r="CB41" s="74" t="s">
        <v>854</v>
      </c>
      <c r="CC41" s="74" t="s">
        <v>854</v>
      </c>
      <c r="CD41" s="74" t="s">
        <v>854</v>
      </c>
      <c r="CE41" s="74" t="s">
        <v>854</v>
      </c>
      <c r="CF41" s="76" t="s">
        <v>854</v>
      </c>
      <c r="CG41" s="74" t="s">
        <v>854</v>
      </c>
      <c r="CH41" s="74" t="s">
        <v>854</v>
      </c>
      <c r="CI41" s="74" t="s">
        <v>854</v>
      </c>
      <c r="CJ41" s="74" t="s">
        <v>854</v>
      </c>
      <c r="CK41" s="74" t="s">
        <v>854</v>
      </c>
      <c r="CL41" s="74" t="s">
        <v>854</v>
      </c>
      <c r="CM41" s="74" t="s">
        <v>854</v>
      </c>
      <c r="CN41" s="74" t="s">
        <v>854</v>
      </c>
      <c r="CO41" s="74" t="s">
        <v>854</v>
      </c>
      <c r="CP41" s="76" t="s">
        <v>854</v>
      </c>
      <c r="CQ41" s="74" t="s">
        <v>854</v>
      </c>
      <c r="CR41" s="74" t="s">
        <v>854</v>
      </c>
      <c r="CS41" s="74" t="s">
        <v>854</v>
      </c>
      <c r="CT41" s="74" t="s">
        <v>854</v>
      </c>
      <c r="CU41" s="74" t="s">
        <v>854</v>
      </c>
      <c r="CV41" s="74" t="s">
        <v>854</v>
      </c>
      <c r="CW41" s="74" t="s">
        <v>854</v>
      </c>
      <c r="CX41" s="74" t="s">
        <v>854</v>
      </c>
      <c r="CY41" s="74" t="s">
        <v>854</v>
      </c>
      <c r="CZ41" s="74" t="s">
        <v>854</v>
      </c>
      <c r="DA41" s="74" t="s">
        <v>854</v>
      </c>
      <c r="DB41" s="74" t="s">
        <v>854</v>
      </c>
      <c r="DC41" s="76" t="s">
        <v>854</v>
      </c>
      <c r="DD41" s="74" t="s">
        <v>854</v>
      </c>
      <c r="DE41" s="74" t="s">
        <v>854</v>
      </c>
      <c r="DF41" s="74" t="s">
        <v>854</v>
      </c>
      <c r="DG41" s="74" t="s">
        <v>854</v>
      </c>
      <c r="DH41" s="74" t="s">
        <v>854</v>
      </c>
      <c r="DI41" s="74" t="s">
        <v>854</v>
      </c>
      <c r="DJ41" s="74" t="s">
        <v>854</v>
      </c>
      <c r="DK41" s="74" t="s">
        <v>854</v>
      </c>
      <c r="DL41" s="74" t="s">
        <v>854</v>
      </c>
      <c r="DM41" s="74" t="s">
        <v>854</v>
      </c>
      <c r="DN41" s="74" t="s">
        <v>854</v>
      </c>
      <c r="DO41" s="74" t="s">
        <v>854</v>
      </c>
      <c r="DP41" s="76" t="s">
        <v>854</v>
      </c>
      <c r="DQ41" s="74" t="s">
        <v>854</v>
      </c>
      <c r="DR41" s="74" t="s">
        <v>854</v>
      </c>
      <c r="DS41" s="74" t="s">
        <v>854</v>
      </c>
      <c r="DT41" s="74" t="s">
        <v>854</v>
      </c>
      <c r="DU41" s="74" t="s">
        <v>854</v>
      </c>
    </row>
    <row r="42" spans="1:125" ht="26.5" hidden="1" thickBot="1">
      <c r="A42" s="74" t="s">
        <v>837</v>
      </c>
      <c r="B42" s="74" t="s">
        <v>1</v>
      </c>
      <c r="C42" s="74" t="s">
        <v>734</v>
      </c>
      <c r="D42" s="74" t="s">
        <v>838</v>
      </c>
      <c r="E42" s="74" t="s">
        <v>839</v>
      </c>
      <c r="F42" s="74" t="s">
        <v>840</v>
      </c>
      <c r="G42" s="75" t="s">
        <v>973</v>
      </c>
      <c r="H42" s="74" t="s">
        <v>974</v>
      </c>
      <c r="I42" s="74" t="s">
        <v>843</v>
      </c>
      <c r="J42" s="74" t="s">
        <v>844</v>
      </c>
      <c r="K42" s="74" t="s">
        <v>845</v>
      </c>
      <c r="L42" s="74" t="s">
        <v>980</v>
      </c>
      <c r="M42" s="74" t="s">
        <v>231</v>
      </c>
      <c r="N42" s="74" t="s">
        <v>981</v>
      </c>
      <c r="O42" s="74" t="s">
        <v>734</v>
      </c>
      <c r="P42" s="77">
        <v>45570</v>
      </c>
      <c r="Q42" s="77">
        <v>45561</v>
      </c>
      <c r="R42" s="77">
        <v>45561</v>
      </c>
      <c r="S42" s="77">
        <v>45574</v>
      </c>
      <c r="T42" s="75" t="s">
        <v>982</v>
      </c>
      <c r="U42" s="74" t="s">
        <v>851</v>
      </c>
      <c r="V42" s="74" t="s">
        <v>852</v>
      </c>
      <c r="W42" s="74" t="s">
        <v>853</v>
      </c>
      <c r="X42" s="78">
        <v>66528</v>
      </c>
      <c r="Y42" s="78">
        <v>0</v>
      </c>
      <c r="Z42" s="78">
        <v>66528</v>
      </c>
      <c r="AA42" s="78" t="s">
        <v>854</v>
      </c>
      <c r="AB42" s="78"/>
      <c r="AC42" s="78">
        <v>66528</v>
      </c>
      <c r="AD42" s="74"/>
      <c r="AE42" s="74" t="s">
        <v>855</v>
      </c>
      <c r="AF42" s="74" t="s">
        <v>856</v>
      </c>
      <c r="AG42" s="74" t="s">
        <v>900</v>
      </c>
      <c r="AH42" s="74" t="s">
        <v>983</v>
      </c>
      <c r="AI42" s="74" t="s">
        <v>858</v>
      </c>
      <c r="AJ42" s="74" t="s">
        <v>854</v>
      </c>
      <c r="AK42" s="74" t="s">
        <v>854</v>
      </c>
      <c r="AL42" s="74" t="s">
        <v>854</v>
      </c>
      <c r="AM42" s="74" t="s">
        <v>854</v>
      </c>
      <c r="AN42" s="74" t="s">
        <v>854</v>
      </c>
      <c r="AO42" s="74" t="s">
        <v>854</v>
      </c>
      <c r="AP42" s="74" t="s">
        <v>854</v>
      </c>
      <c r="AQ42" s="74" t="s">
        <v>854</v>
      </c>
      <c r="AR42" s="76" t="s">
        <v>854</v>
      </c>
      <c r="AS42" s="74" t="s">
        <v>854</v>
      </c>
      <c r="AT42" s="74" t="s">
        <v>854</v>
      </c>
      <c r="AU42" s="74" t="s">
        <v>854</v>
      </c>
      <c r="AV42" s="74" t="s">
        <v>854</v>
      </c>
      <c r="AW42" s="74" t="s">
        <v>854</v>
      </c>
      <c r="AX42" s="74" t="s">
        <v>854</v>
      </c>
      <c r="AY42" s="74" t="s">
        <v>854</v>
      </c>
      <c r="AZ42" s="74" t="s">
        <v>854</v>
      </c>
      <c r="BA42" s="74" t="s">
        <v>854</v>
      </c>
      <c r="BB42" s="74" t="s">
        <v>854</v>
      </c>
      <c r="BC42" s="74" t="s">
        <v>854</v>
      </c>
      <c r="BD42" s="74" t="s">
        <v>854</v>
      </c>
      <c r="BE42" s="74" t="s">
        <v>854</v>
      </c>
      <c r="BF42" s="74" t="s">
        <v>854</v>
      </c>
      <c r="BG42" s="74" t="s">
        <v>854</v>
      </c>
      <c r="BH42" s="74" t="s">
        <v>854</v>
      </c>
      <c r="BI42" s="76" t="s">
        <v>854</v>
      </c>
      <c r="BJ42" s="74" t="s">
        <v>854</v>
      </c>
      <c r="BK42" s="74" t="s">
        <v>854</v>
      </c>
      <c r="BL42" s="74" t="s">
        <v>854</v>
      </c>
      <c r="BM42" s="74" t="s">
        <v>854</v>
      </c>
      <c r="BN42" s="74" t="s">
        <v>854</v>
      </c>
      <c r="BO42" s="74" t="s">
        <v>854</v>
      </c>
      <c r="BP42" s="74" t="s">
        <v>854</v>
      </c>
      <c r="BQ42" s="74" t="s">
        <v>854</v>
      </c>
      <c r="BR42" s="74" t="s">
        <v>854</v>
      </c>
      <c r="BS42" s="74" t="s">
        <v>854</v>
      </c>
      <c r="BT42" s="74" t="s">
        <v>854</v>
      </c>
      <c r="BU42" s="74" t="s">
        <v>854</v>
      </c>
      <c r="BV42" s="74" t="s">
        <v>854</v>
      </c>
      <c r="BW42" s="76" t="s">
        <v>854</v>
      </c>
      <c r="BX42" s="74" t="s">
        <v>854</v>
      </c>
      <c r="BY42" s="74" t="s">
        <v>854</v>
      </c>
      <c r="BZ42" s="74" t="s">
        <v>854</v>
      </c>
      <c r="CA42" s="74" t="s">
        <v>854</v>
      </c>
      <c r="CB42" s="74" t="s">
        <v>854</v>
      </c>
      <c r="CC42" s="74" t="s">
        <v>854</v>
      </c>
      <c r="CD42" s="74" t="s">
        <v>854</v>
      </c>
      <c r="CE42" s="74" t="s">
        <v>854</v>
      </c>
      <c r="CF42" s="76" t="s">
        <v>854</v>
      </c>
      <c r="CG42" s="74" t="s">
        <v>854</v>
      </c>
      <c r="CH42" s="74" t="s">
        <v>854</v>
      </c>
      <c r="CI42" s="74" t="s">
        <v>854</v>
      </c>
      <c r="CJ42" s="74" t="s">
        <v>854</v>
      </c>
      <c r="CK42" s="74" t="s">
        <v>854</v>
      </c>
      <c r="CL42" s="74" t="s">
        <v>854</v>
      </c>
      <c r="CM42" s="74" t="s">
        <v>854</v>
      </c>
      <c r="CN42" s="74" t="s">
        <v>854</v>
      </c>
      <c r="CO42" s="74" t="s">
        <v>854</v>
      </c>
      <c r="CP42" s="76" t="s">
        <v>854</v>
      </c>
      <c r="CQ42" s="74" t="s">
        <v>854</v>
      </c>
      <c r="CR42" s="74" t="s">
        <v>854</v>
      </c>
      <c r="CS42" s="74" t="s">
        <v>854</v>
      </c>
      <c r="CT42" s="74" t="s">
        <v>854</v>
      </c>
      <c r="CU42" s="74" t="s">
        <v>854</v>
      </c>
      <c r="CV42" s="74" t="s">
        <v>854</v>
      </c>
      <c r="CW42" s="74" t="s">
        <v>854</v>
      </c>
      <c r="CX42" s="74" t="s">
        <v>854</v>
      </c>
      <c r="CY42" s="74" t="s">
        <v>854</v>
      </c>
      <c r="CZ42" s="74" t="s">
        <v>854</v>
      </c>
      <c r="DA42" s="74" t="s">
        <v>854</v>
      </c>
      <c r="DB42" s="74" t="s">
        <v>854</v>
      </c>
      <c r="DC42" s="76" t="s">
        <v>854</v>
      </c>
      <c r="DD42" s="74" t="s">
        <v>854</v>
      </c>
      <c r="DE42" s="74" t="s">
        <v>854</v>
      </c>
      <c r="DF42" s="74" t="s">
        <v>854</v>
      </c>
      <c r="DG42" s="74" t="s">
        <v>854</v>
      </c>
      <c r="DH42" s="74" t="s">
        <v>854</v>
      </c>
      <c r="DI42" s="74" t="s">
        <v>854</v>
      </c>
      <c r="DJ42" s="74" t="s">
        <v>854</v>
      </c>
      <c r="DK42" s="74" t="s">
        <v>854</v>
      </c>
      <c r="DL42" s="74" t="s">
        <v>854</v>
      </c>
      <c r="DM42" s="74" t="s">
        <v>854</v>
      </c>
      <c r="DN42" s="74" t="s">
        <v>854</v>
      </c>
      <c r="DO42" s="74" t="s">
        <v>854</v>
      </c>
      <c r="DP42" s="76" t="s">
        <v>854</v>
      </c>
      <c r="DQ42" s="74" t="s">
        <v>854</v>
      </c>
      <c r="DR42" s="74" t="s">
        <v>854</v>
      </c>
      <c r="DS42" s="74" t="s">
        <v>854</v>
      </c>
      <c r="DT42" s="74" t="s">
        <v>854</v>
      </c>
      <c r="DU42" s="74" t="s">
        <v>854</v>
      </c>
    </row>
    <row r="43" spans="1:125" ht="26.5" hidden="1" thickBot="1">
      <c r="A43" s="74" t="s">
        <v>837</v>
      </c>
      <c r="B43" s="74" t="s">
        <v>1</v>
      </c>
      <c r="C43" s="74" t="s">
        <v>728</v>
      </c>
      <c r="D43" s="74" t="s">
        <v>838</v>
      </c>
      <c r="E43" s="74" t="s">
        <v>839</v>
      </c>
      <c r="F43" s="74" t="s">
        <v>840</v>
      </c>
      <c r="G43" s="75" t="s">
        <v>1009</v>
      </c>
      <c r="H43" s="74" t="s">
        <v>1010</v>
      </c>
      <c r="I43" s="74" t="s">
        <v>883</v>
      </c>
      <c r="J43" s="74" t="s">
        <v>844</v>
      </c>
      <c r="K43" s="74" t="s">
        <v>845</v>
      </c>
      <c r="L43" s="74" t="s">
        <v>1015</v>
      </c>
      <c r="M43" s="74" t="s">
        <v>231</v>
      </c>
      <c r="N43" s="74" t="s">
        <v>1016</v>
      </c>
      <c r="O43" s="74" t="s">
        <v>728</v>
      </c>
      <c r="P43" s="77">
        <v>45570</v>
      </c>
      <c r="Q43" s="77">
        <v>45555</v>
      </c>
      <c r="R43" s="77">
        <v>45555</v>
      </c>
      <c r="S43" s="77">
        <v>45574</v>
      </c>
      <c r="T43" s="75" t="s">
        <v>1017</v>
      </c>
      <c r="U43" s="74" t="s">
        <v>851</v>
      </c>
      <c r="V43" s="74" t="s">
        <v>852</v>
      </c>
      <c r="W43" s="74" t="s">
        <v>853</v>
      </c>
      <c r="X43" s="78">
        <v>66528</v>
      </c>
      <c r="Y43" s="78">
        <v>0</v>
      </c>
      <c r="Z43" s="78">
        <v>66528</v>
      </c>
      <c r="AA43" s="78" t="s">
        <v>854</v>
      </c>
      <c r="AB43" s="78"/>
      <c r="AC43" s="78">
        <v>66528</v>
      </c>
      <c r="AD43" s="74"/>
      <c r="AE43" s="74" t="s">
        <v>855</v>
      </c>
      <c r="AF43" s="74" t="s">
        <v>856</v>
      </c>
      <c r="AG43" s="74" t="s">
        <v>900</v>
      </c>
      <c r="AH43" s="74" t="s">
        <v>1018</v>
      </c>
      <c r="AI43" s="74" t="s">
        <v>858</v>
      </c>
      <c r="AJ43" s="74" t="s">
        <v>854</v>
      </c>
      <c r="AK43" s="74" t="s">
        <v>854</v>
      </c>
      <c r="AL43" s="74" t="s">
        <v>854</v>
      </c>
      <c r="AM43" s="74" t="s">
        <v>854</v>
      </c>
      <c r="AN43" s="74" t="s">
        <v>854</v>
      </c>
      <c r="AO43" s="74" t="s">
        <v>854</v>
      </c>
      <c r="AP43" s="74" t="s">
        <v>854</v>
      </c>
      <c r="AQ43" s="74" t="s">
        <v>854</v>
      </c>
      <c r="AR43" s="76" t="s">
        <v>854</v>
      </c>
      <c r="AS43" s="74" t="s">
        <v>854</v>
      </c>
      <c r="AT43" s="74" t="s">
        <v>854</v>
      </c>
      <c r="AU43" s="74" t="s">
        <v>854</v>
      </c>
      <c r="AV43" s="74" t="s">
        <v>854</v>
      </c>
      <c r="AW43" s="74" t="s">
        <v>854</v>
      </c>
      <c r="AX43" s="74" t="s">
        <v>854</v>
      </c>
      <c r="AY43" s="74" t="s">
        <v>854</v>
      </c>
      <c r="AZ43" s="74" t="s">
        <v>854</v>
      </c>
      <c r="BA43" s="74" t="s">
        <v>854</v>
      </c>
      <c r="BB43" s="74" t="s">
        <v>854</v>
      </c>
      <c r="BC43" s="74" t="s">
        <v>854</v>
      </c>
      <c r="BD43" s="74" t="s">
        <v>854</v>
      </c>
      <c r="BE43" s="74" t="s">
        <v>854</v>
      </c>
      <c r="BF43" s="74" t="s">
        <v>854</v>
      </c>
      <c r="BG43" s="74" t="s">
        <v>854</v>
      </c>
      <c r="BH43" s="74" t="s">
        <v>854</v>
      </c>
      <c r="BI43" s="76" t="s">
        <v>854</v>
      </c>
      <c r="BJ43" s="74" t="s">
        <v>854</v>
      </c>
      <c r="BK43" s="74" t="s">
        <v>854</v>
      </c>
      <c r="BL43" s="74" t="s">
        <v>854</v>
      </c>
      <c r="BM43" s="74" t="s">
        <v>854</v>
      </c>
      <c r="BN43" s="74" t="s">
        <v>854</v>
      </c>
      <c r="BO43" s="74" t="s">
        <v>854</v>
      </c>
      <c r="BP43" s="74" t="s">
        <v>854</v>
      </c>
      <c r="BQ43" s="74" t="s">
        <v>854</v>
      </c>
      <c r="BR43" s="74" t="s">
        <v>854</v>
      </c>
      <c r="BS43" s="74" t="s">
        <v>854</v>
      </c>
      <c r="BT43" s="74" t="s">
        <v>854</v>
      </c>
      <c r="BU43" s="74" t="s">
        <v>854</v>
      </c>
      <c r="BV43" s="74" t="s">
        <v>854</v>
      </c>
      <c r="BW43" s="76" t="s">
        <v>854</v>
      </c>
      <c r="BX43" s="74" t="s">
        <v>854</v>
      </c>
      <c r="BY43" s="74" t="s">
        <v>854</v>
      </c>
      <c r="BZ43" s="74" t="s">
        <v>854</v>
      </c>
      <c r="CA43" s="74" t="s">
        <v>854</v>
      </c>
      <c r="CB43" s="74" t="s">
        <v>854</v>
      </c>
      <c r="CC43" s="74" t="s">
        <v>854</v>
      </c>
      <c r="CD43" s="74" t="s">
        <v>854</v>
      </c>
      <c r="CE43" s="74" t="s">
        <v>854</v>
      </c>
      <c r="CF43" s="76" t="s">
        <v>854</v>
      </c>
      <c r="CG43" s="74" t="s">
        <v>854</v>
      </c>
      <c r="CH43" s="74" t="s">
        <v>854</v>
      </c>
      <c r="CI43" s="74" t="s">
        <v>854</v>
      </c>
      <c r="CJ43" s="74" t="s">
        <v>854</v>
      </c>
      <c r="CK43" s="74" t="s">
        <v>854</v>
      </c>
      <c r="CL43" s="74" t="s">
        <v>854</v>
      </c>
      <c r="CM43" s="74" t="s">
        <v>854</v>
      </c>
      <c r="CN43" s="74" t="s">
        <v>854</v>
      </c>
      <c r="CO43" s="74" t="s">
        <v>854</v>
      </c>
      <c r="CP43" s="76" t="s">
        <v>854</v>
      </c>
      <c r="CQ43" s="74" t="s">
        <v>854</v>
      </c>
      <c r="CR43" s="74" t="s">
        <v>854</v>
      </c>
      <c r="CS43" s="74" t="s">
        <v>854</v>
      </c>
      <c r="CT43" s="74" t="s">
        <v>854</v>
      </c>
      <c r="CU43" s="74" t="s">
        <v>854</v>
      </c>
      <c r="CV43" s="74" t="s">
        <v>854</v>
      </c>
      <c r="CW43" s="74" t="s">
        <v>854</v>
      </c>
      <c r="CX43" s="74" t="s">
        <v>854</v>
      </c>
      <c r="CY43" s="74" t="s">
        <v>854</v>
      </c>
      <c r="CZ43" s="74" t="s">
        <v>854</v>
      </c>
      <c r="DA43" s="74" t="s">
        <v>854</v>
      </c>
      <c r="DB43" s="74" t="s">
        <v>854</v>
      </c>
      <c r="DC43" s="76" t="s">
        <v>854</v>
      </c>
      <c r="DD43" s="74" t="s">
        <v>854</v>
      </c>
      <c r="DE43" s="74" t="s">
        <v>854</v>
      </c>
      <c r="DF43" s="74" t="s">
        <v>854</v>
      </c>
      <c r="DG43" s="74" t="s">
        <v>854</v>
      </c>
      <c r="DH43" s="74" t="s">
        <v>854</v>
      </c>
      <c r="DI43" s="74" t="s">
        <v>854</v>
      </c>
      <c r="DJ43" s="74" t="s">
        <v>854</v>
      </c>
      <c r="DK43" s="74" t="s">
        <v>854</v>
      </c>
      <c r="DL43" s="74" t="s">
        <v>854</v>
      </c>
      <c r="DM43" s="74" t="s">
        <v>854</v>
      </c>
      <c r="DN43" s="74" t="s">
        <v>854</v>
      </c>
      <c r="DO43" s="74" t="s">
        <v>854</v>
      </c>
      <c r="DP43" s="76" t="s">
        <v>854</v>
      </c>
      <c r="DQ43" s="74" t="s">
        <v>854</v>
      </c>
      <c r="DR43" s="74" t="s">
        <v>854</v>
      </c>
      <c r="DS43" s="74" t="s">
        <v>854</v>
      </c>
      <c r="DT43" s="74" t="s">
        <v>854</v>
      </c>
      <c r="DU43" s="74" t="s">
        <v>854</v>
      </c>
    </row>
    <row r="44" spans="1:125" ht="26.5" hidden="1" thickBot="1">
      <c r="A44" s="74" t="s">
        <v>837</v>
      </c>
      <c r="B44" s="74" t="s">
        <v>1</v>
      </c>
      <c r="C44" s="74" t="s">
        <v>730</v>
      </c>
      <c r="D44" s="74" t="s">
        <v>838</v>
      </c>
      <c r="E44" s="74" t="s">
        <v>839</v>
      </c>
      <c r="F44" s="74" t="s">
        <v>840</v>
      </c>
      <c r="G44" s="75" t="s">
        <v>1026</v>
      </c>
      <c r="H44" s="74" t="s">
        <v>1027</v>
      </c>
      <c r="I44" s="74" t="s">
        <v>843</v>
      </c>
      <c r="J44" s="74" t="s">
        <v>844</v>
      </c>
      <c r="K44" s="74" t="s">
        <v>845</v>
      </c>
      <c r="L44" s="74" t="s">
        <v>1028</v>
      </c>
      <c r="M44" s="74" t="s">
        <v>231</v>
      </c>
      <c r="N44" s="74" t="s">
        <v>1029</v>
      </c>
      <c r="O44" s="74" t="s">
        <v>730</v>
      </c>
      <c r="P44" s="77">
        <v>45570</v>
      </c>
      <c r="Q44" s="77">
        <v>45536</v>
      </c>
      <c r="R44" s="77">
        <v>45565</v>
      </c>
      <c r="S44" s="77">
        <v>45574</v>
      </c>
      <c r="T44" s="75" t="s">
        <v>1030</v>
      </c>
      <c r="U44" s="74" t="s">
        <v>851</v>
      </c>
      <c r="V44" s="74" t="s">
        <v>852</v>
      </c>
      <c r="W44" s="74" t="s">
        <v>853</v>
      </c>
      <c r="X44" s="78">
        <v>66528</v>
      </c>
      <c r="Y44" s="78">
        <v>0</v>
      </c>
      <c r="Z44" s="78">
        <v>66528</v>
      </c>
      <c r="AA44" s="78" t="s">
        <v>854</v>
      </c>
      <c r="AB44" s="78"/>
      <c r="AC44" s="78">
        <v>66528</v>
      </c>
      <c r="AD44" s="74"/>
      <c r="AE44" s="74" t="s">
        <v>855</v>
      </c>
      <c r="AF44" s="74" t="s">
        <v>856</v>
      </c>
      <c r="AG44" s="74" t="s">
        <v>900</v>
      </c>
      <c r="AH44" s="74" t="s">
        <v>1031</v>
      </c>
      <c r="AI44" s="74" t="s">
        <v>858</v>
      </c>
      <c r="AJ44" s="74" t="s">
        <v>854</v>
      </c>
      <c r="AK44" s="74" t="s">
        <v>854</v>
      </c>
      <c r="AL44" s="74" t="s">
        <v>854</v>
      </c>
      <c r="AM44" s="74" t="s">
        <v>854</v>
      </c>
      <c r="AN44" s="74" t="s">
        <v>854</v>
      </c>
      <c r="AO44" s="74" t="s">
        <v>854</v>
      </c>
      <c r="AP44" s="74" t="s">
        <v>854</v>
      </c>
      <c r="AQ44" s="74" t="s">
        <v>854</v>
      </c>
      <c r="AR44" s="76" t="s">
        <v>854</v>
      </c>
      <c r="AS44" s="74" t="s">
        <v>854</v>
      </c>
      <c r="AT44" s="74" t="s">
        <v>854</v>
      </c>
      <c r="AU44" s="74" t="s">
        <v>854</v>
      </c>
      <c r="AV44" s="74" t="s">
        <v>854</v>
      </c>
      <c r="AW44" s="74" t="s">
        <v>854</v>
      </c>
      <c r="AX44" s="74" t="s">
        <v>854</v>
      </c>
      <c r="AY44" s="74" t="s">
        <v>854</v>
      </c>
      <c r="AZ44" s="74" t="s">
        <v>854</v>
      </c>
      <c r="BA44" s="74" t="s">
        <v>854</v>
      </c>
      <c r="BB44" s="74" t="s">
        <v>854</v>
      </c>
      <c r="BC44" s="74" t="s">
        <v>854</v>
      </c>
      <c r="BD44" s="74" t="s">
        <v>854</v>
      </c>
      <c r="BE44" s="74" t="s">
        <v>854</v>
      </c>
      <c r="BF44" s="74" t="s">
        <v>854</v>
      </c>
      <c r="BG44" s="74" t="s">
        <v>854</v>
      </c>
      <c r="BH44" s="74" t="s">
        <v>854</v>
      </c>
      <c r="BI44" s="76" t="s">
        <v>854</v>
      </c>
      <c r="BJ44" s="74" t="s">
        <v>854</v>
      </c>
      <c r="BK44" s="74" t="s">
        <v>854</v>
      </c>
      <c r="BL44" s="74" t="s">
        <v>854</v>
      </c>
      <c r="BM44" s="74" t="s">
        <v>854</v>
      </c>
      <c r="BN44" s="74" t="s">
        <v>854</v>
      </c>
      <c r="BO44" s="74" t="s">
        <v>854</v>
      </c>
      <c r="BP44" s="74" t="s">
        <v>854</v>
      </c>
      <c r="BQ44" s="74" t="s">
        <v>854</v>
      </c>
      <c r="BR44" s="74" t="s">
        <v>854</v>
      </c>
      <c r="BS44" s="74" t="s">
        <v>854</v>
      </c>
      <c r="BT44" s="74" t="s">
        <v>854</v>
      </c>
      <c r="BU44" s="74" t="s">
        <v>854</v>
      </c>
      <c r="BV44" s="74" t="s">
        <v>854</v>
      </c>
      <c r="BW44" s="76" t="s">
        <v>854</v>
      </c>
      <c r="BX44" s="74" t="s">
        <v>854</v>
      </c>
      <c r="BY44" s="74" t="s">
        <v>854</v>
      </c>
      <c r="BZ44" s="74" t="s">
        <v>854</v>
      </c>
      <c r="CA44" s="74" t="s">
        <v>854</v>
      </c>
      <c r="CB44" s="74" t="s">
        <v>854</v>
      </c>
      <c r="CC44" s="74" t="s">
        <v>854</v>
      </c>
      <c r="CD44" s="74" t="s">
        <v>854</v>
      </c>
      <c r="CE44" s="74" t="s">
        <v>854</v>
      </c>
      <c r="CF44" s="76" t="s">
        <v>854</v>
      </c>
      <c r="CG44" s="74" t="s">
        <v>854</v>
      </c>
      <c r="CH44" s="74" t="s">
        <v>854</v>
      </c>
      <c r="CI44" s="74" t="s">
        <v>854</v>
      </c>
      <c r="CJ44" s="74" t="s">
        <v>854</v>
      </c>
      <c r="CK44" s="74" t="s">
        <v>854</v>
      </c>
      <c r="CL44" s="74" t="s">
        <v>854</v>
      </c>
      <c r="CM44" s="74" t="s">
        <v>854</v>
      </c>
      <c r="CN44" s="74" t="s">
        <v>854</v>
      </c>
      <c r="CO44" s="74" t="s">
        <v>854</v>
      </c>
      <c r="CP44" s="76" t="s">
        <v>854</v>
      </c>
      <c r="CQ44" s="74" t="s">
        <v>854</v>
      </c>
      <c r="CR44" s="74" t="s">
        <v>854</v>
      </c>
      <c r="CS44" s="74" t="s">
        <v>854</v>
      </c>
      <c r="CT44" s="74" t="s">
        <v>854</v>
      </c>
      <c r="CU44" s="74" t="s">
        <v>854</v>
      </c>
      <c r="CV44" s="74" t="s">
        <v>854</v>
      </c>
      <c r="CW44" s="74" t="s">
        <v>854</v>
      </c>
      <c r="CX44" s="74" t="s">
        <v>854</v>
      </c>
      <c r="CY44" s="74" t="s">
        <v>854</v>
      </c>
      <c r="CZ44" s="74" t="s">
        <v>854</v>
      </c>
      <c r="DA44" s="74" t="s">
        <v>854</v>
      </c>
      <c r="DB44" s="74" t="s">
        <v>854</v>
      </c>
      <c r="DC44" s="76" t="s">
        <v>854</v>
      </c>
      <c r="DD44" s="74" t="s">
        <v>854</v>
      </c>
      <c r="DE44" s="74" t="s">
        <v>854</v>
      </c>
      <c r="DF44" s="74" t="s">
        <v>854</v>
      </c>
      <c r="DG44" s="74" t="s">
        <v>854</v>
      </c>
      <c r="DH44" s="74" t="s">
        <v>854</v>
      </c>
      <c r="DI44" s="74" t="s">
        <v>854</v>
      </c>
      <c r="DJ44" s="74" t="s">
        <v>854</v>
      </c>
      <c r="DK44" s="74" t="s">
        <v>854</v>
      </c>
      <c r="DL44" s="74" t="s">
        <v>854</v>
      </c>
      <c r="DM44" s="74" t="s">
        <v>854</v>
      </c>
      <c r="DN44" s="74" t="s">
        <v>854</v>
      </c>
      <c r="DO44" s="74" t="s">
        <v>854</v>
      </c>
      <c r="DP44" s="76" t="s">
        <v>854</v>
      </c>
      <c r="DQ44" s="74" t="s">
        <v>854</v>
      </c>
      <c r="DR44" s="74" t="s">
        <v>854</v>
      </c>
      <c r="DS44" s="74" t="s">
        <v>854</v>
      </c>
      <c r="DT44" s="74" t="s">
        <v>854</v>
      </c>
      <c r="DU44" s="74" t="s">
        <v>854</v>
      </c>
    </row>
    <row r="45" spans="1:125" ht="26.5" hidden="1" thickBot="1">
      <c r="A45" s="74" t="s">
        <v>837</v>
      </c>
      <c r="B45" s="74" t="s">
        <v>1</v>
      </c>
      <c r="C45" s="74" t="s">
        <v>735</v>
      </c>
      <c r="D45" s="74" t="s">
        <v>838</v>
      </c>
      <c r="E45" s="74" t="s">
        <v>1032</v>
      </c>
      <c r="F45" s="74" t="s">
        <v>840</v>
      </c>
      <c r="G45" s="75" t="s">
        <v>1033</v>
      </c>
      <c r="H45" s="74" t="s">
        <v>1034</v>
      </c>
      <c r="I45" s="74" t="s">
        <v>843</v>
      </c>
      <c r="J45" s="74" t="s">
        <v>844</v>
      </c>
      <c r="K45" s="74" t="s">
        <v>845</v>
      </c>
      <c r="L45" s="74" t="s">
        <v>1045</v>
      </c>
      <c r="M45" s="74" t="s">
        <v>231</v>
      </c>
      <c r="N45" s="74" t="s">
        <v>1046</v>
      </c>
      <c r="O45" s="74" t="s">
        <v>735</v>
      </c>
      <c r="P45" s="77">
        <v>45570</v>
      </c>
      <c r="Q45" s="77">
        <v>45536</v>
      </c>
      <c r="R45" s="77">
        <v>45565</v>
      </c>
      <c r="S45" s="77">
        <v>45574</v>
      </c>
      <c r="T45" s="75" t="s">
        <v>1047</v>
      </c>
      <c r="U45" s="74" t="s">
        <v>851</v>
      </c>
      <c r="V45" s="74" t="s">
        <v>852</v>
      </c>
      <c r="W45" s="74" t="s">
        <v>853</v>
      </c>
      <c r="X45" s="78">
        <v>2878848</v>
      </c>
      <c r="Y45" s="78">
        <v>0</v>
      </c>
      <c r="Z45" s="78">
        <v>2878848</v>
      </c>
      <c r="AA45" s="78" t="s">
        <v>854</v>
      </c>
      <c r="AB45" s="78"/>
      <c r="AC45" s="78">
        <v>2878848</v>
      </c>
      <c r="AD45" s="74"/>
      <c r="AE45" s="74" t="s">
        <v>855</v>
      </c>
      <c r="AF45" s="74" t="s">
        <v>856</v>
      </c>
      <c r="AG45" s="74" t="s">
        <v>900</v>
      </c>
      <c r="AH45" s="74" t="s">
        <v>1048</v>
      </c>
      <c r="AI45" s="74" t="s">
        <v>858</v>
      </c>
      <c r="AJ45" s="74" t="s">
        <v>854</v>
      </c>
      <c r="AK45" s="74" t="s">
        <v>854</v>
      </c>
      <c r="AL45" s="74" t="s">
        <v>854</v>
      </c>
      <c r="AM45" s="74" t="s">
        <v>854</v>
      </c>
      <c r="AN45" s="74" t="s">
        <v>854</v>
      </c>
      <c r="AO45" s="74" t="s">
        <v>854</v>
      </c>
      <c r="AP45" s="74" t="s">
        <v>854</v>
      </c>
      <c r="AQ45" s="74" t="s">
        <v>854</v>
      </c>
      <c r="AR45" s="76" t="s">
        <v>854</v>
      </c>
      <c r="AS45" s="74" t="s">
        <v>854</v>
      </c>
      <c r="AT45" s="74" t="s">
        <v>854</v>
      </c>
      <c r="AU45" s="74" t="s">
        <v>854</v>
      </c>
      <c r="AV45" s="74" t="s">
        <v>854</v>
      </c>
      <c r="AW45" s="74" t="s">
        <v>854</v>
      </c>
      <c r="AX45" s="74" t="s">
        <v>854</v>
      </c>
      <c r="AY45" s="74" t="s">
        <v>854</v>
      </c>
      <c r="AZ45" s="74" t="s">
        <v>854</v>
      </c>
      <c r="BA45" s="74" t="s">
        <v>854</v>
      </c>
      <c r="BB45" s="74" t="s">
        <v>854</v>
      </c>
      <c r="BC45" s="74" t="s">
        <v>854</v>
      </c>
      <c r="BD45" s="74" t="s">
        <v>854</v>
      </c>
      <c r="BE45" s="74" t="s">
        <v>854</v>
      </c>
      <c r="BF45" s="74" t="s">
        <v>854</v>
      </c>
      <c r="BG45" s="74" t="s">
        <v>854</v>
      </c>
      <c r="BH45" s="74" t="s">
        <v>854</v>
      </c>
      <c r="BI45" s="76" t="s">
        <v>854</v>
      </c>
      <c r="BJ45" s="74" t="s">
        <v>854</v>
      </c>
      <c r="BK45" s="74" t="s">
        <v>854</v>
      </c>
      <c r="BL45" s="74" t="s">
        <v>854</v>
      </c>
      <c r="BM45" s="74" t="s">
        <v>854</v>
      </c>
      <c r="BN45" s="74" t="s">
        <v>854</v>
      </c>
      <c r="BO45" s="74" t="s">
        <v>854</v>
      </c>
      <c r="BP45" s="74" t="s">
        <v>854</v>
      </c>
      <c r="BQ45" s="74" t="s">
        <v>854</v>
      </c>
      <c r="BR45" s="74" t="s">
        <v>854</v>
      </c>
      <c r="BS45" s="74" t="s">
        <v>854</v>
      </c>
      <c r="BT45" s="74" t="s">
        <v>854</v>
      </c>
      <c r="BU45" s="74" t="s">
        <v>854</v>
      </c>
      <c r="BV45" s="74" t="s">
        <v>854</v>
      </c>
      <c r="BW45" s="76" t="s">
        <v>854</v>
      </c>
      <c r="BX45" s="74" t="s">
        <v>854</v>
      </c>
      <c r="BY45" s="74" t="s">
        <v>854</v>
      </c>
      <c r="BZ45" s="74" t="s">
        <v>854</v>
      </c>
      <c r="CA45" s="74" t="s">
        <v>854</v>
      </c>
      <c r="CB45" s="74" t="s">
        <v>854</v>
      </c>
      <c r="CC45" s="74" t="s">
        <v>854</v>
      </c>
      <c r="CD45" s="74" t="s">
        <v>854</v>
      </c>
      <c r="CE45" s="74" t="s">
        <v>854</v>
      </c>
      <c r="CF45" s="76" t="s">
        <v>854</v>
      </c>
      <c r="CG45" s="74" t="s">
        <v>854</v>
      </c>
      <c r="CH45" s="74" t="s">
        <v>854</v>
      </c>
      <c r="CI45" s="74" t="s">
        <v>854</v>
      </c>
      <c r="CJ45" s="74" t="s">
        <v>854</v>
      </c>
      <c r="CK45" s="74" t="s">
        <v>854</v>
      </c>
      <c r="CL45" s="74" t="s">
        <v>854</v>
      </c>
      <c r="CM45" s="74" t="s">
        <v>854</v>
      </c>
      <c r="CN45" s="74" t="s">
        <v>854</v>
      </c>
      <c r="CO45" s="74" t="s">
        <v>854</v>
      </c>
      <c r="CP45" s="76" t="s">
        <v>854</v>
      </c>
      <c r="CQ45" s="74" t="s">
        <v>854</v>
      </c>
      <c r="CR45" s="74" t="s">
        <v>854</v>
      </c>
      <c r="CS45" s="74" t="s">
        <v>854</v>
      </c>
      <c r="CT45" s="74" t="s">
        <v>854</v>
      </c>
      <c r="CU45" s="74" t="s">
        <v>854</v>
      </c>
      <c r="CV45" s="74" t="s">
        <v>854</v>
      </c>
      <c r="CW45" s="74" t="s">
        <v>854</v>
      </c>
      <c r="CX45" s="74" t="s">
        <v>854</v>
      </c>
      <c r="CY45" s="74" t="s">
        <v>854</v>
      </c>
      <c r="CZ45" s="74" t="s">
        <v>854</v>
      </c>
      <c r="DA45" s="74" t="s">
        <v>854</v>
      </c>
      <c r="DB45" s="74" t="s">
        <v>854</v>
      </c>
      <c r="DC45" s="76" t="s">
        <v>854</v>
      </c>
      <c r="DD45" s="74" t="s">
        <v>854</v>
      </c>
      <c r="DE45" s="74" t="s">
        <v>854</v>
      </c>
      <c r="DF45" s="74" t="s">
        <v>854</v>
      </c>
      <c r="DG45" s="74" t="s">
        <v>854</v>
      </c>
      <c r="DH45" s="74" t="s">
        <v>854</v>
      </c>
      <c r="DI45" s="74" t="s">
        <v>854</v>
      </c>
      <c r="DJ45" s="74" t="s">
        <v>854</v>
      </c>
      <c r="DK45" s="74" t="s">
        <v>854</v>
      </c>
      <c r="DL45" s="74" t="s">
        <v>854</v>
      </c>
      <c r="DM45" s="74" t="s">
        <v>854</v>
      </c>
      <c r="DN45" s="74" t="s">
        <v>854</v>
      </c>
      <c r="DO45" s="74" t="s">
        <v>854</v>
      </c>
      <c r="DP45" s="76" t="s">
        <v>854</v>
      </c>
      <c r="DQ45" s="74" t="s">
        <v>854</v>
      </c>
      <c r="DR45" s="74" t="s">
        <v>854</v>
      </c>
      <c r="DS45" s="74" t="s">
        <v>854</v>
      </c>
      <c r="DT45" s="74" t="s">
        <v>854</v>
      </c>
      <c r="DU45" s="74" t="s">
        <v>854</v>
      </c>
    </row>
    <row r="46" spans="1:125" ht="26.5" hidden="1" thickBot="1">
      <c r="A46" s="74" t="s">
        <v>837</v>
      </c>
      <c r="B46" s="74" t="s">
        <v>1</v>
      </c>
      <c r="C46" s="74" t="s">
        <v>729</v>
      </c>
      <c r="D46" s="74" t="s">
        <v>838</v>
      </c>
      <c r="E46" s="74" t="s">
        <v>1032</v>
      </c>
      <c r="F46" s="74" t="s">
        <v>840</v>
      </c>
      <c r="G46" s="75" t="s">
        <v>1053</v>
      </c>
      <c r="H46" s="74" t="s">
        <v>1054</v>
      </c>
      <c r="I46" s="74" t="s">
        <v>883</v>
      </c>
      <c r="J46" s="74" t="s">
        <v>844</v>
      </c>
      <c r="K46" s="74" t="s">
        <v>845</v>
      </c>
      <c r="L46" s="74" t="s">
        <v>1063</v>
      </c>
      <c r="M46" s="74" t="s">
        <v>231</v>
      </c>
      <c r="N46" s="74" t="s">
        <v>1064</v>
      </c>
      <c r="O46" s="74" t="s">
        <v>729</v>
      </c>
      <c r="P46" s="77">
        <v>45570</v>
      </c>
      <c r="Q46" s="77">
        <v>45536</v>
      </c>
      <c r="R46" s="77">
        <v>45565</v>
      </c>
      <c r="S46" s="77">
        <v>45574</v>
      </c>
      <c r="T46" s="75" t="s">
        <v>1065</v>
      </c>
      <c r="U46" s="74" t="s">
        <v>851</v>
      </c>
      <c r="V46" s="74" t="s">
        <v>852</v>
      </c>
      <c r="W46" s="74" t="s">
        <v>853</v>
      </c>
      <c r="X46" s="78">
        <v>2878848</v>
      </c>
      <c r="Y46" s="78">
        <v>0</v>
      </c>
      <c r="Z46" s="78">
        <v>2878848</v>
      </c>
      <c r="AA46" s="78" t="s">
        <v>854</v>
      </c>
      <c r="AB46" s="78"/>
      <c r="AC46" s="78">
        <v>2878848</v>
      </c>
      <c r="AD46" s="74"/>
      <c r="AE46" s="74" t="s">
        <v>855</v>
      </c>
      <c r="AF46" s="74" t="s">
        <v>856</v>
      </c>
      <c r="AG46" s="74" t="s">
        <v>900</v>
      </c>
      <c r="AH46" s="74" t="s">
        <v>1066</v>
      </c>
      <c r="AI46" s="74" t="s">
        <v>858</v>
      </c>
      <c r="AJ46" s="74" t="s">
        <v>854</v>
      </c>
      <c r="AK46" s="74" t="s">
        <v>854</v>
      </c>
      <c r="AL46" s="74" t="s">
        <v>854</v>
      </c>
      <c r="AM46" s="74" t="s">
        <v>854</v>
      </c>
      <c r="AN46" s="74" t="s">
        <v>854</v>
      </c>
      <c r="AO46" s="74" t="s">
        <v>854</v>
      </c>
      <c r="AP46" s="74" t="s">
        <v>854</v>
      </c>
      <c r="AQ46" s="74" t="s">
        <v>854</v>
      </c>
      <c r="AR46" s="76" t="s">
        <v>854</v>
      </c>
      <c r="AS46" s="74" t="s">
        <v>854</v>
      </c>
      <c r="AT46" s="74" t="s">
        <v>854</v>
      </c>
      <c r="AU46" s="74" t="s">
        <v>854</v>
      </c>
      <c r="AV46" s="74" t="s">
        <v>854</v>
      </c>
      <c r="AW46" s="74" t="s">
        <v>854</v>
      </c>
      <c r="AX46" s="74" t="s">
        <v>854</v>
      </c>
      <c r="AY46" s="74" t="s">
        <v>854</v>
      </c>
      <c r="AZ46" s="74" t="s">
        <v>854</v>
      </c>
      <c r="BA46" s="74" t="s">
        <v>854</v>
      </c>
      <c r="BB46" s="74" t="s">
        <v>854</v>
      </c>
      <c r="BC46" s="74" t="s">
        <v>854</v>
      </c>
      <c r="BD46" s="74" t="s">
        <v>854</v>
      </c>
      <c r="BE46" s="74" t="s">
        <v>854</v>
      </c>
      <c r="BF46" s="74" t="s">
        <v>854</v>
      </c>
      <c r="BG46" s="74" t="s">
        <v>854</v>
      </c>
      <c r="BH46" s="74" t="s">
        <v>854</v>
      </c>
      <c r="BI46" s="76" t="s">
        <v>854</v>
      </c>
      <c r="BJ46" s="74" t="s">
        <v>854</v>
      </c>
      <c r="BK46" s="74" t="s">
        <v>854</v>
      </c>
      <c r="BL46" s="74" t="s">
        <v>854</v>
      </c>
      <c r="BM46" s="74" t="s">
        <v>854</v>
      </c>
      <c r="BN46" s="74" t="s">
        <v>854</v>
      </c>
      <c r="BO46" s="74" t="s">
        <v>854</v>
      </c>
      <c r="BP46" s="74" t="s">
        <v>854</v>
      </c>
      <c r="BQ46" s="74" t="s">
        <v>854</v>
      </c>
      <c r="BR46" s="74" t="s">
        <v>854</v>
      </c>
      <c r="BS46" s="74" t="s">
        <v>854</v>
      </c>
      <c r="BT46" s="74" t="s">
        <v>854</v>
      </c>
      <c r="BU46" s="74" t="s">
        <v>854</v>
      </c>
      <c r="BV46" s="74" t="s">
        <v>854</v>
      </c>
      <c r="BW46" s="76" t="s">
        <v>854</v>
      </c>
      <c r="BX46" s="74" t="s">
        <v>854</v>
      </c>
      <c r="BY46" s="74" t="s">
        <v>854</v>
      </c>
      <c r="BZ46" s="74" t="s">
        <v>854</v>
      </c>
      <c r="CA46" s="74" t="s">
        <v>854</v>
      </c>
      <c r="CB46" s="74" t="s">
        <v>854</v>
      </c>
      <c r="CC46" s="74" t="s">
        <v>854</v>
      </c>
      <c r="CD46" s="74" t="s">
        <v>854</v>
      </c>
      <c r="CE46" s="74" t="s">
        <v>854</v>
      </c>
      <c r="CF46" s="76" t="s">
        <v>854</v>
      </c>
      <c r="CG46" s="74" t="s">
        <v>854</v>
      </c>
      <c r="CH46" s="74" t="s">
        <v>854</v>
      </c>
      <c r="CI46" s="74" t="s">
        <v>854</v>
      </c>
      <c r="CJ46" s="74" t="s">
        <v>854</v>
      </c>
      <c r="CK46" s="74" t="s">
        <v>854</v>
      </c>
      <c r="CL46" s="74" t="s">
        <v>854</v>
      </c>
      <c r="CM46" s="74" t="s">
        <v>854</v>
      </c>
      <c r="CN46" s="74" t="s">
        <v>854</v>
      </c>
      <c r="CO46" s="74" t="s">
        <v>854</v>
      </c>
      <c r="CP46" s="76" t="s">
        <v>854</v>
      </c>
      <c r="CQ46" s="74" t="s">
        <v>854</v>
      </c>
      <c r="CR46" s="74" t="s">
        <v>854</v>
      </c>
      <c r="CS46" s="74" t="s">
        <v>854</v>
      </c>
      <c r="CT46" s="74" t="s">
        <v>854</v>
      </c>
      <c r="CU46" s="74" t="s">
        <v>854</v>
      </c>
      <c r="CV46" s="74" t="s">
        <v>854</v>
      </c>
      <c r="CW46" s="74" t="s">
        <v>854</v>
      </c>
      <c r="CX46" s="74" t="s">
        <v>854</v>
      </c>
      <c r="CY46" s="74" t="s">
        <v>854</v>
      </c>
      <c r="CZ46" s="74" t="s">
        <v>854</v>
      </c>
      <c r="DA46" s="74" t="s">
        <v>854</v>
      </c>
      <c r="DB46" s="74" t="s">
        <v>854</v>
      </c>
      <c r="DC46" s="76" t="s">
        <v>854</v>
      </c>
      <c r="DD46" s="74" t="s">
        <v>854</v>
      </c>
      <c r="DE46" s="74" t="s">
        <v>854</v>
      </c>
      <c r="DF46" s="74" t="s">
        <v>854</v>
      </c>
      <c r="DG46" s="74" t="s">
        <v>854</v>
      </c>
      <c r="DH46" s="74" t="s">
        <v>854</v>
      </c>
      <c r="DI46" s="74" t="s">
        <v>854</v>
      </c>
      <c r="DJ46" s="74" t="s">
        <v>854</v>
      </c>
      <c r="DK46" s="74" t="s">
        <v>854</v>
      </c>
      <c r="DL46" s="74" t="s">
        <v>854</v>
      </c>
      <c r="DM46" s="74" t="s">
        <v>854</v>
      </c>
      <c r="DN46" s="74" t="s">
        <v>854</v>
      </c>
      <c r="DO46" s="74" t="s">
        <v>854</v>
      </c>
      <c r="DP46" s="76" t="s">
        <v>854</v>
      </c>
      <c r="DQ46" s="74" t="s">
        <v>854</v>
      </c>
      <c r="DR46" s="74" t="s">
        <v>854</v>
      </c>
      <c r="DS46" s="74" t="s">
        <v>854</v>
      </c>
      <c r="DT46" s="74" t="s">
        <v>854</v>
      </c>
      <c r="DU46" s="74" t="s">
        <v>854</v>
      </c>
    </row>
    <row r="47" spans="1:125" ht="26.5" hidden="1" thickBot="1">
      <c r="A47" s="74" t="s">
        <v>837</v>
      </c>
      <c r="B47" s="74" t="s">
        <v>1</v>
      </c>
      <c r="C47" s="74" t="s">
        <v>738</v>
      </c>
      <c r="D47" s="74" t="s">
        <v>838</v>
      </c>
      <c r="E47" s="74" t="s">
        <v>1071</v>
      </c>
      <c r="F47" s="74" t="s">
        <v>840</v>
      </c>
      <c r="G47" s="75" t="s">
        <v>1072</v>
      </c>
      <c r="H47" s="74" t="s">
        <v>1073</v>
      </c>
      <c r="I47" s="74" t="s">
        <v>843</v>
      </c>
      <c r="J47" s="74" t="s">
        <v>844</v>
      </c>
      <c r="K47" s="74" t="s">
        <v>845</v>
      </c>
      <c r="L47" s="74" t="s">
        <v>1084</v>
      </c>
      <c r="M47" s="74" t="s">
        <v>231</v>
      </c>
      <c r="N47" s="74" t="s">
        <v>1085</v>
      </c>
      <c r="O47" s="74" t="s">
        <v>738</v>
      </c>
      <c r="P47" s="77">
        <v>45570</v>
      </c>
      <c r="Q47" s="77">
        <v>45536</v>
      </c>
      <c r="R47" s="77">
        <v>45565</v>
      </c>
      <c r="S47" s="77">
        <v>45574</v>
      </c>
      <c r="T47" s="75" t="s">
        <v>1086</v>
      </c>
      <c r="U47" s="74" t="s">
        <v>851</v>
      </c>
      <c r="V47" s="74" t="s">
        <v>852</v>
      </c>
      <c r="W47" s="74" t="s">
        <v>853</v>
      </c>
      <c r="X47" s="78">
        <v>2878848</v>
      </c>
      <c r="Y47" s="78">
        <v>0</v>
      </c>
      <c r="Z47" s="78">
        <v>2878848</v>
      </c>
      <c r="AA47" s="78" t="s">
        <v>854</v>
      </c>
      <c r="AB47" s="78"/>
      <c r="AC47" s="78">
        <v>2878848</v>
      </c>
      <c r="AD47" s="74"/>
      <c r="AE47" s="74" t="s">
        <v>855</v>
      </c>
      <c r="AF47" s="74" t="s">
        <v>856</v>
      </c>
      <c r="AG47" s="74" t="s">
        <v>900</v>
      </c>
      <c r="AH47" s="74" t="s">
        <v>1087</v>
      </c>
      <c r="AI47" s="74" t="s">
        <v>858</v>
      </c>
      <c r="AJ47" s="74" t="s">
        <v>854</v>
      </c>
      <c r="AK47" s="74" t="s">
        <v>854</v>
      </c>
      <c r="AL47" s="74" t="s">
        <v>854</v>
      </c>
      <c r="AM47" s="74" t="s">
        <v>854</v>
      </c>
      <c r="AN47" s="74" t="s">
        <v>854</v>
      </c>
      <c r="AO47" s="74" t="s">
        <v>854</v>
      </c>
      <c r="AP47" s="74" t="s">
        <v>854</v>
      </c>
      <c r="AQ47" s="74" t="s">
        <v>854</v>
      </c>
      <c r="AR47" s="76" t="s">
        <v>854</v>
      </c>
      <c r="AS47" s="74" t="s">
        <v>854</v>
      </c>
      <c r="AT47" s="74" t="s">
        <v>854</v>
      </c>
      <c r="AU47" s="74" t="s">
        <v>854</v>
      </c>
      <c r="AV47" s="74" t="s">
        <v>854</v>
      </c>
      <c r="AW47" s="74" t="s">
        <v>854</v>
      </c>
      <c r="AX47" s="74" t="s">
        <v>854</v>
      </c>
      <c r="AY47" s="74" t="s">
        <v>854</v>
      </c>
      <c r="AZ47" s="74" t="s">
        <v>854</v>
      </c>
      <c r="BA47" s="74" t="s">
        <v>854</v>
      </c>
      <c r="BB47" s="74" t="s">
        <v>854</v>
      </c>
      <c r="BC47" s="74" t="s">
        <v>854</v>
      </c>
      <c r="BD47" s="74" t="s">
        <v>854</v>
      </c>
      <c r="BE47" s="74" t="s">
        <v>854</v>
      </c>
      <c r="BF47" s="74" t="s">
        <v>854</v>
      </c>
      <c r="BG47" s="74" t="s">
        <v>854</v>
      </c>
      <c r="BH47" s="74" t="s">
        <v>854</v>
      </c>
      <c r="BI47" s="76" t="s">
        <v>854</v>
      </c>
      <c r="BJ47" s="74" t="s">
        <v>854</v>
      </c>
      <c r="BK47" s="74" t="s">
        <v>854</v>
      </c>
      <c r="BL47" s="74" t="s">
        <v>854</v>
      </c>
      <c r="BM47" s="74" t="s">
        <v>854</v>
      </c>
      <c r="BN47" s="74" t="s">
        <v>854</v>
      </c>
      <c r="BO47" s="74" t="s">
        <v>854</v>
      </c>
      <c r="BP47" s="74" t="s">
        <v>854</v>
      </c>
      <c r="BQ47" s="74" t="s">
        <v>854</v>
      </c>
      <c r="BR47" s="74" t="s">
        <v>854</v>
      </c>
      <c r="BS47" s="74" t="s">
        <v>854</v>
      </c>
      <c r="BT47" s="74" t="s">
        <v>854</v>
      </c>
      <c r="BU47" s="74" t="s">
        <v>854</v>
      </c>
      <c r="BV47" s="74" t="s">
        <v>854</v>
      </c>
      <c r="BW47" s="76" t="s">
        <v>854</v>
      </c>
      <c r="BX47" s="74" t="s">
        <v>854</v>
      </c>
      <c r="BY47" s="74" t="s">
        <v>854</v>
      </c>
      <c r="BZ47" s="74" t="s">
        <v>854</v>
      </c>
      <c r="CA47" s="74" t="s">
        <v>854</v>
      </c>
      <c r="CB47" s="74" t="s">
        <v>854</v>
      </c>
      <c r="CC47" s="74" t="s">
        <v>854</v>
      </c>
      <c r="CD47" s="74" t="s">
        <v>854</v>
      </c>
      <c r="CE47" s="74" t="s">
        <v>854</v>
      </c>
      <c r="CF47" s="76" t="s">
        <v>854</v>
      </c>
      <c r="CG47" s="74" t="s">
        <v>854</v>
      </c>
      <c r="CH47" s="74" t="s">
        <v>854</v>
      </c>
      <c r="CI47" s="74" t="s">
        <v>854</v>
      </c>
      <c r="CJ47" s="74" t="s">
        <v>854</v>
      </c>
      <c r="CK47" s="74" t="s">
        <v>854</v>
      </c>
      <c r="CL47" s="74" t="s">
        <v>854</v>
      </c>
      <c r="CM47" s="74" t="s">
        <v>854</v>
      </c>
      <c r="CN47" s="74" t="s">
        <v>854</v>
      </c>
      <c r="CO47" s="74" t="s">
        <v>854</v>
      </c>
      <c r="CP47" s="76" t="s">
        <v>854</v>
      </c>
      <c r="CQ47" s="74" t="s">
        <v>854</v>
      </c>
      <c r="CR47" s="74" t="s">
        <v>854</v>
      </c>
      <c r="CS47" s="74" t="s">
        <v>854</v>
      </c>
      <c r="CT47" s="74" t="s">
        <v>854</v>
      </c>
      <c r="CU47" s="74" t="s">
        <v>854</v>
      </c>
      <c r="CV47" s="74" t="s">
        <v>854</v>
      </c>
      <c r="CW47" s="74" t="s">
        <v>854</v>
      </c>
      <c r="CX47" s="74" t="s">
        <v>854</v>
      </c>
      <c r="CY47" s="74" t="s">
        <v>854</v>
      </c>
      <c r="CZ47" s="74" t="s">
        <v>854</v>
      </c>
      <c r="DA47" s="74" t="s">
        <v>854</v>
      </c>
      <c r="DB47" s="74" t="s">
        <v>854</v>
      </c>
      <c r="DC47" s="76" t="s">
        <v>854</v>
      </c>
      <c r="DD47" s="74" t="s">
        <v>854</v>
      </c>
      <c r="DE47" s="74" t="s">
        <v>854</v>
      </c>
      <c r="DF47" s="74" t="s">
        <v>854</v>
      </c>
      <c r="DG47" s="74" t="s">
        <v>854</v>
      </c>
      <c r="DH47" s="74" t="s">
        <v>854</v>
      </c>
      <c r="DI47" s="74" t="s">
        <v>854</v>
      </c>
      <c r="DJ47" s="74" t="s">
        <v>854</v>
      </c>
      <c r="DK47" s="74" t="s">
        <v>854</v>
      </c>
      <c r="DL47" s="74" t="s">
        <v>854</v>
      </c>
      <c r="DM47" s="74" t="s">
        <v>854</v>
      </c>
      <c r="DN47" s="74" t="s">
        <v>854</v>
      </c>
      <c r="DO47" s="74" t="s">
        <v>854</v>
      </c>
      <c r="DP47" s="76" t="s">
        <v>854</v>
      </c>
      <c r="DQ47" s="74" t="s">
        <v>854</v>
      </c>
      <c r="DR47" s="74" t="s">
        <v>854</v>
      </c>
      <c r="DS47" s="74" t="s">
        <v>854</v>
      </c>
      <c r="DT47" s="74" t="s">
        <v>854</v>
      </c>
      <c r="DU47" s="74" t="s">
        <v>854</v>
      </c>
    </row>
    <row r="48" spans="1:125" ht="26.5" hidden="1" thickBot="1">
      <c r="A48" s="74" t="s">
        <v>837</v>
      </c>
      <c r="B48" s="74" t="s">
        <v>1</v>
      </c>
      <c r="C48" s="74" t="s">
        <v>739</v>
      </c>
      <c r="D48" s="74" t="s">
        <v>838</v>
      </c>
      <c r="E48" s="74" t="s">
        <v>1071</v>
      </c>
      <c r="F48" s="74" t="s">
        <v>840</v>
      </c>
      <c r="G48" s="75" t="s">
        <v>1092</v>
      </c>
      <c r="H48" s="74" t="s">
        <v>1093</v>
      </c>
      <c r="I48" s="74" t="s">
        <v>843</v>
      </c>
      <c r="J48" s="74" t="s">
        <v>844</v>
      </c>
      <c r="K48" s="74" t="s">
        <v>845</v>
      </c>
      <c r="L48" s="74" t="s">
        <v>1104</v>
      </c>
      <c r="M48" s="74" t="s">
        <v>231</v>
      </c>
      <c r="N48" s="74" t="s">
        <v>1105</v>
      </c>
      <c r="O48" s="74" t="s">
        <v>739</v>
      </c>
      <c r="P48" s="77">
        <v>45570</v>
      </c>
      <c r="Q48" s="77">
        <v>45536</v>
      </c>
      <c r="R48" s="77">
        <v>45565</v>
      </c>
      <c r="S48" s="77">
        <v>45574</v>
      </c>
      <c r="T48" s="75" t="s">
        <v>1106</v>
      </c>
      <c r="U48" s="74" t="s">
        <v>851</v>
      </c>
      <c r="V48" s="74" t="s">
        <v>852</v>
      </c>
      <c r="W48" s="74" t="s">
        <v>853</v>
      </c>
      <c r="X48" s="78">
        <v>2878848</v>
      </c>
      <c r="Y48" s="78">
        <v>0</v>
      </c>
      <c r="Z48" s="78">
        <v>2878848</v>
      </c>
      <c r="AA48" s="78" t="s">
        <v>854</v>
      </c>
      <c r="AB48" s="78"/>
      <c r="AC48" s="78">
        <v>2878848</v>
      </c>
      <c r="AD48" s="74"/>
      <c r="AE48" s="74" t="s">
        <v>855</v>
      </c>
      <c r="AF48" s="74" t="s">
        <v>856</v>
      </c>
      <c r="AG48" s="74" t="s">
        <v>900</v>
      </c>
      <c r="AH48" s="74" t="s">
        <v>1107</v>
      </c>
      <c r="AI48" s="74" t="s">
        <v>858</v>
      </c>
      <c r="AJ48" s="74" t="s">
        <v>854</v>
      </c>
      <c r="AK48" s="74" t="s">
        <v>854</v>
      </c>
      <c r="AL48" s="74" t="s">
        <v>854</v>
      </c>
      <c r="AM48" s="74" t="s">
        <v>854</v>
      </c>
      <c r="AN48" s="74" t="s">
        <v>854</v>
      </c>
      <c r="AO48" s="74" t="s">
        <v>854</v>
      </c>
      <c r="AP48" s="74" t="s">
        <v>854</v>
      </c>
      <c r="AQ48" s="74" t="s">
        <v>854</v>
      </c>
      <c r="AR48" s="76" t="s">
        <v>854</v>
      </c>
      <c r="AS48" s="74" t="s">
        <v>854</v>
      </c>
      <c r="AT48" s="74" t="s">
        <v>854</v>
      </c>
      <c r="AU48" s="74" t="s">
        <v>854</v>
      </c>
      <c r="AV48" s="74" t="s">
        <v>854</v>
      </c>
      <c r="AW48" s="74" t="s">
        <v>854</v>
      </c>
      <c r="AX48" s="74" t="s">
        <v>854</v>
      </c>
      <c r="AY48" s="74" t="s">
        <v>854</v>
      </c>
      <c r="AZ48" s="74" t="s">
        <v>854</v>
      </c>
      <c r="BA48" s="74" t="s">
        <v>854</v>
      </c>
      <c r="BB48" s="74" t="s">
        <v>854</v>
      </c>
      <c r="BC48" s="74" t="s">
        <v>854</v>
      </c>
      <c r="BD48" s="74" t="s">
        <v>854</v>
      </c>
      <c r="BE48" s="74" t="s">
        <v>854</v>
      </c>
      <c r="BF48" s="74" t="s">
        <v>854</v>
      </c>
      <c r="BG48" s="74" t="s">
        <v>854</v>
      </c>
      <c r="BH48" s="74" t="s">
        <v>854</v>
      </c>
      <c r="BI48" s="76" t="s">
        <v>854</v>
      </c>
      <c r="BJ48" s="74" t="s">
        <v>854</v>
      </c>
      <c r="BK48" s="74" t="s">
        <v>854</v>
      </c>
      <c r="BL48" s="74" t="s">
        <v>854</v>
      </c>
      <c r="BM48" s="74" t="s">
        <v>854</v>
      </c>
      <c r="BN48" s="74" t="s">
        <v>854</v>
      </c>
      <c r="BO48" s="74" t="s">
        <v>854</v>
      </c>
      <c r="BP48" s="74" t="s">
        <v>854</v>
      </c>
      <c r="BQ48" s="74" t="s">
        <v>854</v>
      </c>
      <c r="BR48" s="74" t="s">
        <v>854</v>
      </c>
      <c r="BS48" s="74" t="s">
        <v>854</v>
      </c>
      <c r="BT48" s="74" t="s">
        <v>854</v>
      </c>
      <c r="BU48" s="74" t="s">
        <v>854</v>
      </c>
      <c r="BV48" s="74" t="s">
        <v>854</v>
      </c>
      <c r="BW48" s="76" t="s">
        <v>854</v>
      </c>
      <c r="BX48" s="74" t="s">
        <v>854</v>
      </c>
      <c r="BY48" s="74" t="s">
        <v>854</v>
      </c>
      <c r="BZ48" s="74" t="s">
        <v>854</v>
      </c>
      <c r="CA48" s="74" t="s">
        <v>854</v>
      </c>
      <c r="CB48" s="74" t="s">
        <v>854</v>
      </c>
      <c r="CC48" s="74" t="s">
        <v>854</v>
      </c>
      <c r="CD48" s="74" t="s">
        <v>854</v>
      </c>
      <c r="CE48" s="74" t="s">
        <v>854</v>
      </c>
      <c r="CF48" s="76" t="s">
        <v>854</v>
      </c>
      <c r="CG48" s="74" t="s">
        <v>854</v>
      </c>
      <c r="CH48" s="74" t="s">
        <v>854</v>
      </c>
      <c r="CI48" s="74" t="s">
        <v>854</v>
      </c>
      <c r="CJ48" s="74" t="s">
        <v>854</v>
      </c>
      <c r="CK48" s="74" t="s">
        <v>854</v>
      </c>
      <c r="CL48" s="74" t="s">
        <v>854</v>
      </c>
      <c r="CM48" s="74" t="s">
        <v>854</v>
      </c>
      <c r="CN48" s="74" t="s">
        <v>854</v>
      </c>
      <c r="CO48" s="74" t="s">
        <v>854</v>
      </c>
      <c r="CP48" s="76" t="s">
        <v>854</v>
      </c>
      <c r="CQ48" s="74" t="s">
        <v>854</v>
      </c>
      <c r="CR48" s="74" t="s">
        <v>854</v>
      </c>
      <c r="CS48" s="74" t="s">
        <v>854</v>
      </c>
      <c r="CT48" s="74" t="s">
        <v>854</v>
      </c>
      <c r="CU48" s="74" t="s">
        <v>854</v>
      </c>
      <c r="CV48" s="74" t="s">
        <v>854</v>
      </c>
      <c r="CW48" s="74" t="s">
        <v>854</v>
      </c>
      <c r="CX48" s="74" t="s">
        <v>854</v>
      </c>
      <c r="CY48" s="74" t="s">
        <v>854</v>
      </c>
      <c r="CZ48" s="74" t="s">
        <v>854</v>
      </c>
      <c r="DA48" s="74" t="s">
        <v>854</v>
      </c>
      <c r="DB48" s="74" t="s">
        <v>854</v>
      </c>
      <c r="DC48" s="76" t="s">
        <v>854</v>
      </c>
      <c r="DD48" s="74" t="s">
        <v>854</v>
      </c>
      <c r="DE48" s="74" t="s">
        <v>854</v>
      </c>
      <c r="DF48" s="74" t="s">
        <v>854</v>
      </c>
      <c r="DG48" s="74" t="s">
        <v>854</v>
      </c>
      <c r="DH48" s="74" t="s">
        <v>854</v>
      </c>
      <c r="DI48" s="74" t="s">
        <v>854</v>
      </c>
      <c r="DJ48" s="74" t="s">
        <v>854</v>
      </c>
      <c r="DK48" s="74" t="s">
        <v>854</v>
      </c>
      <c r="DL48" s="74" t="s">
        <v>854</v>
      </c>
      <c r="DM48" s="74" t="s">
        <v>854</v>
      </c>
      <c r="DN48" s="74" t="s">
        <v>854</v>
      </c>
      <c r="DO48" s="74" t="s">
        <v>854</v>
      </c>
      <c r="DP48" s="76" t="s">
        <v>854</v>
      </c>
      <c r="DQ48" s="74" t="s">
        <v>854</v>
      </c>
      <c r="DR48" s="74" t="s">
        <v>854</v>
      </c>
      <c r="DS48" s="74" t="s">
        <v>854</v>
      </c>
      <c r="DT48" s="74" t="s">
        <v>854</v>
      </c>
      <c r="DU48" s="74" t="s">
        <v>854</v>
      </c>
    </row>
    <row r="49" spans="1:125" ht="26.5" hidden="1" thickBot="1">
      <c r="A49" s="74" t="s">
        <v>837</v>
      </c>
      <c r="B49" s="74" t="s">
        <v>1</v>
      </c>
      <c r="C49" s="74" t="s">
        <v>740</v>
      </c>
      <c r="D49" s="74" t="s">
        <v>838</v>
      </c>
      <c r="E49" s="74" t="s">
        <v>1071</v>
      </c>
      <c r="F49" s="74" t="s">
        <v>840</v>
      </c>
      <c r="G49" s="75" t="s">
        <v>1112</v>
      </c>
      <c r="H49" s="74" t="s">
        <v>1113</v>
      </c>
      <c r="I49" s="74" t="s">
        <v>843</v>
      </c>
      <c r="J49" s="74" t="s">
        <v>844</v>
      </c>
      <c r="K49" s="74" t="s">
        <v>845</v>
      </c>
      <c r="L49" s="74" t="s">
        <v>1124</v>
      </c>
      <c r="M49" s="74" t="s">
        <v>231</v>
      </c>
      <c r="N49" s="74" t="s">
        <v>1125</v>
      </c>
      <c r="O49" s="74" t="s">
        <v>740</v>
      </c>
      <c r="P49" s="77">
        <v>45570</v>
      </c>
      <c r="Q49" s="77">
        <v>45536</v>
      </c>
      <c r="R49" s="77">
        <v>45565</v>
      </c>
      <c r="S49" s="77">
        <v>45574</v>
      </c>
      <c r="T49" s="75" t="s">
        <v>1126</v>
      </c>
      <c r="U49" s="74" t="s">
        <v>851</v>
      </c>
      <c r="V49" s="74" t="s">
        <v>852</v>
      </c>
      <c r="W49" s="74" t="s">
        <v>853</v>
      </c>
      <c r="X49" s="78">
        <v>2878848</v>
      </c>
      <c r="Y49" s="78">
        <v>0</v>
      </c>
      <c r="Z49" s="78">
        <v>2878848</v>
      </c>
      <c r="AA49" s="78" t="s">
        <v>854</v>
      </c>
      <c r="AB49" s="78"/>
      <c r="AC49" s="78">
        <v>2878848</v>
      </c>
      <c r="AD49" s="74"/>
      <c r="AE49" s="74" t="s">
        <v>855</v>
      </c>
      <c r="AF49" s="74" t="s">
        <v>856</v>
      </c>
      <c r="AG49" s="74" t="s">
        <v>900</v>
      </c>
      <c r="AH49" s="74" t="s">
        <v>1127</v>
      </c>
      <c r="AI49" s="74" t="s">
        <v>858</v>
      </c>
      <c r="AJ49" s="74" t="s">
        <v>854</v>
      </c>
      <c r="AK49" s="74" t="s">
        <v>854</v>
      </c>
      <c r="AL49" s="74" t="s">
        <v>854</v>
      </c>
      <c r="AM49" s="74" t="s">
        <v>854</v>
      </c>
      <c r="AN49" s="74" t="s">
        <v>854</v>
      </c>
      <c r="AO49" s="74" t="s">
        <v>854</v>
      </c>
      <c r="AP49" s="74" t="s">
        <v>854</v>
      </c>
      <c r="AQ49" s="74" t="s">
        <v>854</v>
      </c>
      <c r="AR49" s="76" t="s">
        <v>854</v>
      </c>
      <c r="AS49" s="74" t="s">
        <v>854</v>
      </c>
      <c r="AT49" s="74" t="s">
        <v>854</v>
      </c>
      <c r="AU49" s="74" t="s">
        <v>854</v>
      </c>
      <c r="AV49" s="74" t="s">
        <v>854</v>
      </c>
      <c r="AW49" s="74" t="s">
        <v>854</v>
      </c>
      <c r="AX49" s="74" t="s">
        <v>854</v>
      </c>
      <c r="AY49" s="74" t="s">
        <v>854</v>
      </c>
      <c r="AZ49" s="74" t="s">
        <v>854</v>
      </c>
      <c r="BA49" s="74" t="s">
        <v>854</v>
      </c>
      <c r="BB49" s="74" t="s">
        <v>854</v>
      </c>
      <c r="BC49" s="74" t="s">
        <v>854</v>
      </c>
      <c r="BD49" s="74" t="s">
        <v>854</v>
      </c>
      <c r="BE49" s="74" t="s">
        <v>854</v>
      </c>
      <c r="BF49" s="74" t="s">
        <v>854</v>
      </c>
      <c r="BG49" s="74" t="s">
        <v>854</v>
      </c>
      <c r="BH49" s="74" t="s">
        <v>854</v>
      </c>
      <c r="BI49" s="76" t="s">
        <v>854</v>
      </c>
      <c r="BJ49" s="74" t="s">
        <v>854</v>
      </c>
      <c r="BK49" s="74" t="s">
        <v>854</v>
      </c>
      <c r="BL49" s="74" t="s">
        <v>854</v>
      </c>
      <c r="BM49" s="74" t="s">
        <v>854</v>
      </c>
      <c r="BN49" s="74" t="s">
        <v>854</v>
      </c>
      <c r="BO49" s="74" t="s">
        <v>854</v>
      </c>
      <c r="BP49" s="74" t="s">
        <v>854</v>
      </c>
      <c r="BQ49" s="74" t="s">
        <v>854</v>
      </c>
      <c r="BR49" s="74" t="s">
        <v>854</v>
      </c>
      <c r="BS49" s="74" t="s">
        <v>854</v>
      </c>
      <c r="BT49" s="74" t="s">
        <v>854</v>
      </c>
      <c r="BU49" s="74" t="s">
        <v>854</v>
      </c>
      <c r="BV49" s="74" t="s">
        <v>854</v>
      </c>
      <c r="BW49" s="76" t="s">
        <v>854</v>
      </c>
      <c r="BX49" s="74" t="s">
        <v>854</v>
      </c>
      <c r="BY49" s="74" t="s">
        <v>854</v>
      </c>
      <c r="BZ49" s="74" t="s">
        <v>854</v>
      </c>
      <c r="CA49" s="74" t="s">
        <v>854</v>
      </c>
      <c r="CB49" s="74" t="s">
        <v>854</v>
      </c>
      <c r="CC49" s="74" t="s">
        <v>854</v>
      </c>
      <c r="CD49" s="74" t="s">
        <v>854</v>
      </c>
      <c r="CE49" s="74" t="s">
        <v>854</v>
      </c>
      <c r="CF49" s="76" t="s">
        <v>854</v>
      </c>
      <c r="CG49" s="74" t="s">
        <v>854</v>
      </c>
      <c r="CH49" s="74" t="s">
        <v>854</v>
      </c>
      <c r="CI49" s="74" t="s">
        <v>854</v>
      </c>
      <c r="CJ49" s="74" t="s">
        <v>854</v>
      </c>
      <c r="CK49" s="74" t="s">
        <v>854</v>
      </c>
      <c r="CL49" s="74" t="s">
        <v>854</v>
      </c>
      <c r="CM49" s="74" t="s">
        <v>854</v>
      </c>
      <c r="CN49" s="74" t="s">
        <v>854</v>
      </c>
      <c r="CO49" s="74" t="s">
        <v>854</v>
      </c>
      <c r="CP49" s="76" t="s">
        <v>854</v>
      </c>
      <c r="CQ49" s="74" t="s">
        <v>854</v>
      </c>
      <c r="CR49" s="74" t="s">
        <v>854</v>
      </c>
      <c r="CS49" s="74" t="s">
        <v>854</v>
      </c>
      <c r="CT49" s="74" t="s">
        <v>854</v>
      </c>
      <c r="CU49" s="74" t="s">
        <v>854</v>
      </c>
      <c r="CV49" s="74" t="s">
        <v>854</v>
      </c>
      <c r="CW49" s="74" t="s">
        <v>854</v>
      </c>
      <c r="CX49" s="74" t="s">
        <v>854</v>
      </c>
      <c r="CY49" s="74" t="s">
        <v>854</v>
      </c>
      <c r="CZ49" s="74" t="s">
        <v>854</v>
      </c>
      <c r="DA49" s="74" t="s">
        <v>854</v>
      </c>
      <c r="DB49" s="74" t="s">
        <v>854</v>
      </c>
      <c r="DC49" s="76" t="s">
        <v>854</v>
      </c>
      <c r="DD49" s="74" t="s">
        <v>854</v>
      </c>
      <c r="DE49" s="74" t="s">
        <v>854</v>
      </c>
      <c r="DF49" s="74" t="s">
        <v>854</v>
      </c>
      <c r="DG49" s="74" t="s">
        <v>854</v>
      </c>
      <c r="DH49" s="74" t="s">
        <v>854</v>
      </c>
      <c r="DI49" s="74" t="s">
        <v>854</v>
      </c>
      <c r="DJ49" s="74" t="s">
        <v>854</v>
      </c>
      <c r="DK49" s="74" t="s">
        <v>854</v>
      </c>
      <c r="DL49" s="74" t="s">
        <v>854</v>
      </c>
      <c r="DM49" s="74" t="s">
        <v>854</v>
      </c>
      <c r="DN49" s="74" t="s">
        <v>854</v>
      </c>
      <c r="DO49" s="74" t="s">
        <v>854</v>
      </c>
      <c r="DP49" s="76" t="s">
        <v>854</v>
      </c>
      <c r="DQ49" s="74" t="s">
        <v>854</v>
      </c>
      <c r="DR49" s="74" t="s">
        <v>854</v>
      </c>
      <c r="DS49" s="74" t="s">
        <v>854</v>
      </c>
      <c r="DT49" s="74" t="s">
        <v>854</v>
      </c>
      <c r="DU49" s="74" t="s">
        <v>854</v>
      </c>
    </row>
    <row r="50" spans="1:125" ht="26.5" hidden="1" thickBot="1">
      <c r="A50" s="74" t="s">
        <v>837</v>
      </c>
      <c r="B50" s="74" t="s">
        <v>1</v>
      </c>
      <c r="C50" s="74" t="s">
        <v>744</v>
      </c>
      <c r="D50" s="74" t="s">
        <v>838</v>
      </c>
      <c r="E50" s="74" t="s">
        <v>1071</v>
      </c>
      <c r="F50" s="74" t="s">
        <v>840</v>
      </c>
      <c r="G50" s="75" t="s">
        <v>1132</v>
      </c>
      <c r="H50" s="74" t="s">
        <v>1133</v>
      </c>
      <c r="I50" s="74" t="s">
        <v>843</v>
      </c>
      <c r="J50" s="74" t="s">
        <v>844</v>
      </c>
      <c r="K50" s="74" t="s">
        <v>845</v>
      </c>
      <c r="L50" s="74" t="s">
        <v>1144</v>
      </c>
      <c r="M50" s="74" t="s">
        <v>231</v>
      </c>
      <c r="N50" s="74" t="s">
        <v>1145</v>
      </c>
      <c r="O50" s="74" t="s">
        <v>744</v>
      </c>
      <c r="P50" s="77">
        <v>45570</v>
      </c>
      <c r="Q50" s="77">
        <v>45536</v>
      </c>
      <c r="R50" s="77">
        <v>45565</v>
      </c>
      <c r="S50" s="77">
        <v>45574</v>
      </c>
      <c r="T50" s="75" t="s">
        <v>1146</v>
      </c>
      <c r="U50" s="74" t="s">
        <v>851</v>
      </c>
      <c r="V50" s="74" t="s">
        <v>852</v>
      </c>
      <c r="W50" s="74" t="s">
        <v>853</v>
      </c>
      <c r="X50" s="78">
        <v>2878848</v>
      </c>
      <c r="Y50" s="78">
        <v>0</v>
      </c>
      <c r="Z50" s="78">
        <v>2878848</v>
      </c>
      <c r="AA50" s="78" t="s">
        <v>854</v>
      </c>
      <c r="AB50" s="78"/>
      <c r="AC50" s="78">
        <v>2878848</v>
      </c>
      <c r="AD50" s="74"/>
      <c r="AE50" s="74" t="s">
        <v>855</v>
      </c>
      <c r="AF50" s="74" t="s">
        <v>856</v>
      </c>
      <c r="AG50" s="74" t="s">
        <v>900</v>
      </c>
      <c r="AH50" s="74" t="s">
        <v>1147</v>
      </c>
      <c r="AI50" s="74" t="s">
        <v>858</v>
      </c>
      <c r="AJ50" s="74" t="s">
        <v>854</v>
      </c>
      <c r="AK50" s="74" t="s">
        <v>854</v>
      </c>
      <c r="AL50" s="74" t="s">
        <v>854</v>
      </c>
      <c r="AM50" s="74" t="s">
        <v>854</v>
      </c>
      <c r="AN50" s="74" t="s">
        <v>854</v>
      </c>
      <c r="AO50" s="74" t="s">
        <v>854</v>
      </c>
      <c r="AP50" s="74" t="s">
        <v>854</v>
      </c>
      <c r="AQ50" s="74" t="s">
        <v>854</v>
      </c>
      <c r="AR50" s="76" t="s">
        <v>854</v>
      </c>
      <c r="AS50" s="74" t="s">
        <v>854</v>
      </c>
      <c r="AT50" s="74" t="s">
        <v>854</v>
      </c>
      <c r="AU50" s="74" t="s">
        <v>854</v>
      </c>
      <c r="AV50" s="74" t="s">
        <v>854</v>
      </c>
      <c r="AW50" s="74" t="s">
        <v>854</v>
      </c>
      <c r="AX50" s="74" t="s">
        <v>854</v>
      </c>
      <c r="AY50" s="74" t="s">
        <v>854</v>
      </c>
      <c r="AZ50" s="74" t="s">
        <v>854</v>
      </c>
      <c r="BA50" s="74" t="s">
        <v>854</v>
      </c>
      <c r="BB50" s="74" t="s">
        <v>854</v>
      </c>
      <c r="BC50" s="74" t="s">
        <v>854</v>
      </c>
      <c r="BD50" s="74" t="s">
        <v>854</v>
      </c>
      <c r="BE50" s="74" t="s">
        <v>854</v>
      </c>
      <c r="BF50" s="74" t="s">
        <v>854</v>
      </c>
      <c r="BG50" s="74" t="s">
        <v>854</v>
      </c>
      <c r="BH50" s="74" t="s">
        <v>854</v>
      </c>
      <c r="BI50" s="76" t="s">
        <v>854</v>
      </c>
      <c r="BJ50" s="74" t="s">
        <v>854</v>
      </c>
      <c r="BK50" s="74" t="s">
        <v>854</v>
      </c>
      <c r="BL50" s="74" t="s">
        <v>854</v>
      </c>
      <c r="BM50" s="74" t="s">
        <v>854</v>
      </c>
      <c r="BN50" s="74" t="s">
        <v>854</v>
      </c>
      <c r="BO50" s="74" t="s">
        <v>854</v>
      </c>
      <c r="BP50" s="74" t="s">
        <v>854</v>
      </c>
      <c r="BQ50" s="74" t="s">
        <v>854</v>
      </c>
      <c r="BR50" s="74" t="s">
        <v>854</v>
      </c>
      <c r="BS50" s="74" t="s">
        <v>854</v>
      </c>
      <c r="BT50" s="74" t="s">
        <v>854</v>
      </c>
      <c r="BU50" s="74" t="s">
        <v>854</v>
      </c>
      <c r="BV50" s="74" t="s">
        <v>854</v>
      </c>
      <c r="BW50" s="76" t="s">
        <v>854</v>
      </c>
      <c r="BX50" s="74" t="s">
        <v>854</v>
      </c>
      <c r="BY50" s="74" t="s">
        <v>854</v>
      </c>
      <c r="BZ50" s="74" t="s">
        <v>854</v>
      </c>
      <c r="CA50" s="74" t="s">
        <v>854</v>
      </c>
      <c r="CB50" s="74" t="s">
        <v>854</v>
      </c>
      <c r="CC50" s="74" t="s">
        <v>854</v>
      </c>
      <c r="CD50" s="74" t="s">
        <v>854</v>
      </c>
      <c r="CE50" s="74" t="s">
        <v>854</v>
      </c>
      <c r="CF50" s="76" t="s">
        <v>854</v>
      </c>
      <c r="CG50" s="74" t="s">
        <v>854</v>
      </c>
      <c r="CH50" s="74" t="s">
        <v>854</v>
      </c>
      <c r="CI50" s="74" t="s">
        <v>854</v>
      </c>
      <c r="CJ50" s="74" t="s">
        <v>854</v>
      </c>
      <c r="CK50" s="74" t="s">
        <v>854</v>
      </c>
      <c r="CL50" s="74" t="s">
        <v>854</v>
      </c>
      <c r="CM50" s="74" t="s">
        <v>854</v>
      </c>
      <c r="CN50" s="74" t="s">
        <v>854</v>
      </c>
      <c r="CO50" s="74" t="s">
        <v>854</v>
      </c>
      <c r="CP50" s="76" t="s">
        <v>854</v>
      </c>
      <c r="CQ50" s="74" t="s">
        <v>854</v>
      </c>
      <c r="CR50" s="74" t="s">
        <v>854</v>
      </c>
      <c r="CS50" s="74" t="s">
        <v>854</v>
      </c>
      <c r="CT50" s="74" t="s">
        <v>854</v>
      </c>
      <c r="CU50" s="74" t="s">
        <v>854</v>
      </c>
      <c r="CV50" s="74" t="s">
        <v>854</v>
      </c>
      <c r="CW50" s="74" t="s">
        <v>854</v>
      </c>
      <c r="CX50" s="74" t="s">
        <v>854</v>
      </c>
      <c r="CY50" s="74" t="s">
        <v>854</v>
      </c>
      <c r="CZ50" s="74" t="s">
        <v>854</v>
      </c>
      <c r="DA50" s="74" t="s">
        <v>854</v>
      </c>
      <c r="DB50" s="74" t="s">
        <v>854</v>
      </c>
      <c r="DC50" s="76" t="s">
        <v>854</v>
      </c>
      <c r="DD50" s="74" t="s">
        <v>854</v>
      </c>
      <c r="DE50" s="74" t="s">
        <v>854</v>
      </c>
      <c r="DF50" s="74" t="s">
        <v>854</v>
      </c>
      <c r="DG50" s="74" t="s">
        <v>854</v>
      </c>
      <c r="DH50" s="74" t="s">
        <v>854</v>
      </c>
      <c r="DI50" s="74" t="s">
        <v>854</v>
      </c>
      <c r="DJ50" s="74" t="s">
        <v>854</v>
      </c>
      <c r="DK50" s="74" t="s">
        <v>854</v>
      </c>
      <c r="DL50" s="74" t="s">
        <v>854</v>
      </c>
      <c r="DM50" s="74" t="s">
        <v>854</v>
      </c>
      <c r="DN50" s="74" t="s">
        <v>854</v>
      </c>
      <c r="DO50" s="74" t="s">
        <v>854</v>
      </c>
      <c r="DP50" s="76" t="s">
        <v>854</v>
      </c>
      <c r="DQ50" s="74" t="s">
        <v>854</v>
      </c>
      <c r="DR50" s="74" t="s">
        <v>854</v>
      </c>
      <c r="DS50" s="74" t="s">
        <v>854</v>
      </c>
      <c r="DT50" s="74" t="s">
        <v>854</v>
      </c>
      <c r="DU50" s="74" t="s">
        <v>854</v>
      </c>
    </row>
    <row r="51" spans="1:125" ht="26.5" hidden="1" thickBot="1">
      <c r="A51" s="74" t="s">
        <v>837</v>
      </c>
      <c r="B51" s="74" t="s">
        <v>1</v>
      </c>
      <c r="C51" s="74" t="s">
        <v>736</v>
      </c>
      <c r="D51" s="74" t="s">
        <v>838</v>
      </c>
      <c r="E51" s="74" t="s">
        <v>1071</v>
      </c>
      <c r="F51" s="74" t="s">
        <v>840</v>
      </c>
      <c r="G51" s="75" t="s">
        <v>1152</v>
      </c>
      <c r="H51" s="74" t="s">
        <v>1153</v>
      </c>
      <c r="I51" s="74" t="s">
        <v>843</v>
      </c>
      <c r="J51" s="74" t="s">
        <v>844</v>
      </c>
      <c r="K51" s="74" t="s">
        <v>845</v>
      </c>
      <c r="L51" s="74" t="s">
        <v>1164</v>
      </c>
      <c r="M51" s="74" t="s">
        <v>231</v>
      </c>
      <c r="N51" s="74" t="s">
        <v>1165</v>
      </c>
      <c r="O51" s="74" t="s">
        <v>736</v>
      </c>
      <c r="P51" s="77">
        <v>45570</v>
      </c>
      <c r="Q51" s="77">
        <v>45536</v>
      </c>
      <c r="R51" s="77">
        <v>45565</v>
      </c>
      <c r="S51" s="77">
        <v>45574</v>
      </c>
      <c r="T51" s="75" t="s">
        <v>1166</v>
      </c>
      <c r="U51" s="74" t="s">
        <v>851</v>
      </c>
      <c r="V51" s="74" t="s">
        <v>852</v>
      </c>
      <c r="W51" s="74" t="s">
        <v>853</v>
      </c>
      <c r="X51" s="78">
        <v>2878848</v>
      </c>
      <c r="Y51" s="78">
        <v>0</v>
      </c>
      <c r="Z51" s="78">
        <v>2878848</v>
      </c>
      <c r="AA51" s="78" t="s">
        <v>854</v>
      </c>
      <c r="AB51" s="78"/>
      <c r="AC51" s="78">
        <v>2878848</v>
      </c>
      <c r="AD51" s="74"/>
      <c r="AE51" s="74" t="s">
        <v>855</v>
      </c>
      <c r="AF51" s="74" t="s">
        <v>856</v>
      </c>
      <c r="AG51" s="74" t="s">
        <v>900</v>
      </c>
      <c r="AH51" s="74" t="s">
        <v>1167</v>
      </c>
      <c r="AI51" s="74" t="s">
        <v>858</v>
      </c>
      <c r="AJ51" s="74" t="s">
        <v>854</v>
      </c>
      <c r="AK51" s="74" t="s">
        <v>854</v>
      </c>
      <c r="AL51" s="74" t="s">
        <v>854</v>
      </c>
      <c r="AM51" s="74" t="s">
        <v>854</v>
      </c>
      <c r="AN51" s="74" t="s">
        <v>854</v>
      </c>
      <c r="AO51" s="74" t="s">
        <v>854</v>
      </c>
      <c r="AP51" s="74" t="s">
        <v>854</v>
      </c>
      <c r="AQ51" s="74" t="s">
        <v>854</v>
      </c>
      <c r="AR51" s="76" t="s">
        <v>854</v>
      </c>
      <c r="AS51" s="74" t="s">
        <v>854</v>
      </c>
      <c r="AT51" s="74" t="s">
        <v>854</v>
      </c>
      <c r="AU51" s="74" t="s">
        <v>854</v>
      </c>
      <c r="AV51" s="74" t="s">
        <v>854</v>
      </c>
      <c r="AW51" s="74" t="s">
        <v>854</v>
      </c>
      <c r="AX51" s="74" t="s">
        <v>854</v>
      </c>
      <c r="AY51" s="74" t="s">
        <v>854</v>
      </c>
      <c r="AZ51" s="74" t="s">
        <v>854</v>
      </c>
      <c r="BA51" s="74" t="s">
        <v>854</v>
      </c>
      <c r="BB51" s="74" t="s">
        <v>854</v>
      </c>
      <c r="BC51" s="74" t="s">
        <v>854</v>
      </c>
      <c r="BD51" s="74" t="s">
        <v>854</v>
      </c>
      <c r="BE51" s="74" t="s">
        <v>854</v>
      </c>
      <c r="BF51" s="74" t="s">
        <v>854</v>
      </c>
      <c r="BG51" s="74" t="s">
        <v>854</v>
      </c>
      <c r="BH51" s="74" t="s">
        <v>854</v>
      </c>
      <c r="BI51" s="76" t="s">
        <v>854</v>
      </c>
      <c r="BJ51" s="74" t="s">
        <v>854</v>
      </c>
      <c r="BK51" s="74" t="s">
        <v>854</v>
      </c>
      <c r="BL51" s="74" t="s">
        <v>854</v>
      </c>
      <c r="BM51" s="74" t="s">
        <v>854</v>
      </c>
      <c r="BN51" s="74" t="s">
        <v>854</v>
      </c>
      <c r="BO51" s="74" t="s">
        <v>854</v>
      </c>
      <c r="BP51" s="74" t="s">
        <v>854</v>
      </c>
      <c r="BQ51" s="74" t="s">
        <v>854</v>
      </c>
      <c r="BR51" s="74" t="s">
        <v>854</v>
      </c>
      <c r="BS51" s="74" t="s">
        <v>854</v>
      </c>
      <c r="BT51" s="74" t="s">
        <v>854</v>
      </c>
      <c r="BU51" s="74" t="s">
        <v>854</v>
      </c>
      <c r="BV51" s="74" t="s">
        <v>854</v>
      </c>
      <c r="BW51" s="76" t="s">
        <v>854</v>
      </c>
      <c r="BX51" s="74" t="s">
        <v>854</v>
      </c>
      <c r="BY51" s="74" t="s">
        <v>854</v>
      </c>
      <c r="BZ51" s="74" t="s">
        <v>854</v>
      </c>
      <c r="CA51" s="74" t="s">
        <v>854</v>
      </c>
      <c r="CB51" s="74" t="s">
        <v>854</v>
      </c>
      <c r="CC51" s="74" t="s">
        <v>854</v>
      </c>
      <c r="CD51" s="74" t="s">
        <v>854</v>
      </c>
      <c r="CE51" s="74" t="s">
        <v>854</v>
      </c>
      <c r="CF51" s="76" t="s">
        <v>854</v>
      </c>
      <c r="CG51" s="74" t="s">
        <v>854</v>
      </c>
      <c r="CH51" s="74" t="s">
        <v>854</v>
      </c>
      <c r="CI51" s="74" t="s">
        <v>854</v>
      </c>
      <c r="CJ51" s="74" t="s">
        <v>854</v>
      </c>
      <c r="CK51" s="74" t="s">
        <v>854</v>
      </c>
      <c r="CL51" s="74" t="s">
        <v>854</v>
      </c>
      <c r="CM51" s="74" t="s">
        <v>854</v>
      </c>
      <c r="CN51" s="74" t="s">
        <v>854</v>
      </c>
      <c r="CO51" s="74" t="s">
        <v>854</v>
      </c>
      <c r="CP51" s="76" t="s">
        <v>854</v>
      </c>
      <c r="CQ51" s="74" t="s">
        <v>854</v>
      </c>
      <c r="CR51" s="74" t="s">
        <v>854</v>
      </c>
      <c r="CS51" s="74" t="s">
        <v>854</v>
      </c>
      <c r="CT51" s="74" t="s">
        <v>854</v>
      </c>
      <c r="CU51" s="74" t="s">
        <v>854</v>
      </c>
      <c r="CV51" s="74" t="s">
        <v>854</v>
      </c>
      <c r="CW51" s="74" t="s">
        <v>854</v>
      </c>
      <c r="CX51" s="74" t="s">
        <v>854</v>
      </c>
      <c r="CY51" s="74" t="s">
        <v>854</v>
      </c>
      <c r="CZ51" s="74" t="s">
        <v>854</v>
      </c>
      <c r="DA51" s="74" t="s">
        <v>854</v>
      </c>
      <c r="DB51" s="74" t="s">
        <v>854</v>
      </c>
      <c r="DC51" s="76" t="s">
        <v>854</v>
      </c>
      <c r="DD51" s="74" t="s">
        <v>854</v>
      </c>
      <c r="DE51" s="74" t="s">
        <v>854</v>
      </c>
      <c r="DF51" s="74" t="s">
        <v>854</v>
      </c>
      <c r="DG51" s="74" t="s">
        <v>854</v>
      </c>
      <c r="DH51" s="74" t="s">
        <v>854</v>
      </c>
      <c r="DI51" s="74" t="s">
        <v>854</v>
      </c>
      <c r="DJ51" s="74" t="s">
        <v>854</v>
      </c>
      <c r="DK51" s="74" t="s">
        <v>854</v>
      </c>
      <c r="DL51" s="74" t="s">
        <v>854</v>
      </c>
      <c r="DM51" s="74" t="s">
        <v>854</v>
      </c>
      <c r="DN51" s="74" t="s">
        <v>854</v>
      </c>
      <c r="DO51" s="74" t="s">
        <v>854</v>
      </c>
      <c r="DP51" s="76" t="s">
        <v>854</v>
      </c>
      <c r="DQ51" s="74" t="s">
        <v>854</v>
      </c>
      <c r="DR51" s="74" t="s">
        <v>854</v>
      </c>
      <c r="DS51" s="74" t="s">
        <v>854</v>
      </c>
      <c r="DT51" s="74" t="s">
        <v>854</v>
      </c>
      <c r="DU51" s="74" t="s">
        <v>854</v>
      </c>
    </row>
    <row r="52" spans="1:125" ht="26.5" hidden="1" thickBot="1">
      <c r="A52" s="74" t="s">
        <v>837</v>
      </c>
      <c r="B52" s="74" t="s">
        <v>1</v>
      </c>
      <c r="C52" s="74" t="s">
        <v>737</v>
      </c>
      <c r="D52" s="74" t="s">
        <v>838</v>
      </c>
      <c r="E52" s="74" t="s">
        <v>1071</v>
      </c>
      <c r="F52" s="74" t="s">
        <v>840</v>
      </c>
      <c r="G52" s="75" t="s">
        <v>1172</v>
      </c>
      <c r="H52" s="74" t="s">
        <v>1173</v>
      </c>
      <c r="I52" s="74" t="s">
        <v>843</v>
      </c>
      <c r="J52" s="74" t="s">
        <v>844</v>
      </c>
      <c r="K52" s="74" t="s">
        <v>845</v>
      </c>
      <c r="L52" s="74" t="s">
        <v>1184</v>
      </c>
      <c r="M52" s="74" t="s">
        <v>231</v>
      </c>
      <c r="N52" s="74" t="s">
        <v>1185</v>
      </c>
      <c r="O52" s="74" t="s">
        <v>737</v>
      </c>
      <c r="P52" s="77">
        <v>45570</v>
      </c>
      <c r="Q52" s="77">
        <v>45536</v>
      </c>
      <c r="R52" s="77">
        <v>45565</v>
      </c>
      <c r="S52" s="77">
        <v>45574</v>
      </c>
      <c r="T52" s="75" t="s">
        <v>1186</v>
      </c>
      <c r="U52" s="74" t="s">
        <v>851</v>
      </c>
      <c r="V52" s="74" t="s">
        <v>852</v>
      </c>
      <c r="W52" s="74" t="s">
        <v>853</v>
      </c>
      <c r="X52" s="78">
        <v>2878848</v>
      </c>
      <c r="Y52" s="78">
        <v>0</v>
      </c>
      <c r="Z52" s="78">
        <v>2878848</v>
      </c>
      <c r="AA52" s="78" t="s">
        <v>854</v>
      </c>
      <c r="AB52" s="78"/>
      <c r="AC52" s="78">
        <v>2878848</v>
      </c>
      <c r="AD52" s="74"/>
      <c r="AE52" s="74" t="s">
        <v>855</v>
      </c>
      <c r="AF52" s="74" t="s">
        <v>856</v>
      </c>
      <c r="AG52" s="74" t="s">
        <v>900</v>
      </c>
      <c r="AH52" s="74" t="s">
        <v>1187</v>
      </c>
      <c r="AI52" s="74" t="s">
        <v>858</v>
      </c>
      <c r="AJ52" s="74" t="s">
        <v>854</v>
      </c>
      <c r="AK52" s="74" t="s">
        <v>854</v>
      </c>
      <c r="AL52" s="74" t="s">
        <v>854</v>
      </c>
      <c r="AM52" s="74" t="s">
        <v>854</v>
      </c>
      <c r="AN52" s="74" t="s">
        <v>854</v>
      </c>
      <c r="AO52" s="74" t="s">
        <v>854</v>
      </c>
      <c r="AP52" s="74" t="s">
        <v>854</v>
      </c>
      <c r="AQ52" s="74" t="s">
        <v>854</v>
      </c>
      <c r="AR52" s="76" t="s">
        <v>854</v>
      </c>
      <c r="AS52" s="74" t="s">
        <v>854</v>
      </c>
      <c r="AT52" s="74" t="s">
        <v>854</v>
      </c>
      <c r="AU52" s="74" t="s">
        <v>854</v>
      </c>
      <c r="AV52" s="74" t="s">
        <v>854</v>
      </c>
      <c r="AW52" s="74" t="s">
        <v>854</v>
      </c>
      <c r="AX52" s="74" t="s">
        <v>854</v>
      </c>
      <c r="AY52" s="74" t="s">
        <v>854</v>
      </c>
      <c r="AZ52" s="74" t="s">
        <v>854</v>
      </c>
      <c r="BA52" s="74" t="s">
        <v>854</v>
      </c>
      <c r="BB52" s="74" t="s">
        <v>854</v>
      </c>
      <c r="BC52" s="74" t="s">
        <v>854</v>
      </c>
      <c r="BD52" s="74" t="s">
        <v>854</v>
      </c>
      <c r="BE52" s="74" t="s">
        <v>854</v>
      </c>
      <c r="BF52" s="74" t="s">
        <v>854</v>
      </c>
      <c r="BG52" s="74" t="s">
        <v>854</v>
      </c>
      <c r="BH52" s="74" t="s">
        <v>854</v>
      </c>
      <c r="BI52" s="76" t="s">
        <v>854</v>
      </c>
      <c r="BJ52" s="74" t="s">
        <v>854</v>
      </c>
      <c r="BK52" s="74" t="s">
        <v>854</v>
      </c>
      <c r="BL52" s="74" t="s">
        <v>854</v>
      </c>
      <c r="BM52" s="74" t="s">
        <v>854</v>
      </c>
      <c r="BN52" s="74" t="s">
        <v>854</v>
      </c>
      <c r="BO52" s="74" t="s">
        <v>854</v>
      </c>
      <c r="BP52" s="74" t="s">
        <v>854</v>
      </c>
      <c r="BQ52" s="74" t="s">
        <v>854</v>
      </c>
      <c r="BR52" s="74" t="s">
        <v>854</v>
      </c>
      <c r="BS52" s="74" t="s">
        <v>854</v>
      </c>
      <c r="BT52" s="74" t="s">
        <v>854</v>
      </c>
      <c r="BU52" s="74" t="s">
        <v>854</v>
      </c>
      <c r="BV52" s="74" t="s">
        <v>854</v>
      </c>
      <c r="BW52" s="76" t="s">
        <v>854</v>
      </c>
      <c r="BX52" s="74" t="s">
        <v>854</v>
      </c>
      <c r="BY52" s="74" t="s">
        <v>854</v>
      </c>
      <c r="BZ52" s="74" t="s">
        <v>854</v>
      </c>
      <c r="CA52" s="74" t="s">
        <v>854</v>
      </c>
      <c r="CB52" s="74" t="s">
        <v>854</v>
      </c>
      <c r="CC52" s="74" t="s">
        <v>854</v>
      </c>
      <c r="CD52" s="74" t="s">
        <v>854</v>
      </c>
      <c r="CE52" s="74" t="s">
        <v>854</v>
      </c>
      <c r="CF52" s="76" t="s">
        <v>854</v>
      </c>
      <c r="CG52" s="74" t="s">
        <v>854</v>
      </c>
      <c r="CH52" s="74" t="s">
        <v>854</v>
      </c>
      <c r="CI52" s="74" t="s">
        <v>854</v>
      </c>
      <c r="CJ52" s="74" t="s">
        <v>854</v>
      </c>
      <c r="CK52" s="74" t="s">
        <v>854</v>
      </c>
      <c r="CL52" s="74" t="s">
        <v>854</v>
      </c>
      <c r="CM52" s="74" t="s">
        <v>854</v>
      </c>
      <c r="CN52" s="74" t="s">
        <v>854</v>
      </c>
      <c r="CO52" s="74" t="s">
        <v>854</v>
      </c>
      <c r="CP52" s="76" t="s">
        <v>854</v>
      </c>
      <c r="CQ52" s="74" t="s">
        <v>854</v>
      </c>
      <c r="CR52" s="74" t="s">
        <v>854</v>
      </c>
      <c r="CS52" s="74" t="s">
        <v>854</v>
      </c>
      <c r="CT52" s="74" t="s">
        <v>854</v>
      </c>
      <c r="CU52" s="74" t="s">
        <v>854</v>
      </c>
      <c r="CV52" s="74" t="s">
        <v>854</v>
      </c>
      <c r="CW52" s="74" t="s">
        <v>854</v>
      </c>
      <c r="CX52" s="74" t="s">
        <v>854</v>
      </c>
      <c r="CY52" s="74" t="s">
        <v>854</v>
      </c>
      <c r="CZ52" s="74" t="s">
        <v>854</v>
      </c>
      <c r="DA52" s="74" t="s">
        <v>854</v>
      </c>
      <c r="DB52" s="74" t="s">
        <v>854</v>
      </c>
      <c r="DC52" s="76" t="s">
        <v>854</v>
      </c>
      <c r="DD52" s="74" t="s">
        <v>854</v>
      </c>
      <c r="DE52" s="74" t="s">
        <v>854</v>
      </c>
      <c r="DF52" s="74" t="s">
        <v>854</v>
      </c>
      <c r="DG52" s="74" t="s">
        <v>854</v>
      </c>
      <c r="DH52" s="74" t="s">
        <v>854</v>
      </c>
      <c r="DI52" s="74" t="s">
        <v>854</v>
      </c>
      <c r="DJ52" s="74" t="s">
        <v>854</v>
      </c>
      <c r="DK52" s="74" t="s">
        <v>854</v>
      </c>
      <c r="DL52" s="74" t="s">
        <v>854</v>
      </c>
      <c r="DM52" s="74" t="s">
        <v>854</v>
      </c>
      <c r="DN52" s="74" t="s">
        <v>854</v>
      </c>
      <c r="DO52" s="74" t="s">
        <v>854</v>
      </c>
      <c r="DP52" s="76" t="s">
        <v>854</v>
      </c>
      <c r="DQ52" s="74" t="s">
        <v>854</v>
      </c>
      <c r="DR52" s="74" t="s">
        <v>854</v>
      </c>
      <c r="DS52" s="74" t="s">
        <v>854</v>
      </c>
      <c r="DT52" s="74" t="s">
        <v>854</v>
      </c>
      <c r="DU52" s="74" t="s">
        <v>854</v>
      </c>
    </row>
    <row r="53" spans="1:125" ht="26.5" hidden="1" thickBot="1">
      <c r="A53" s="74" t="s">
        <v>837</v>
      </c>
      <c r="B53" s="74" t="s">
        <v>1</v>
      </c>
      <c r="C53" s="74" t="s">
        <v>742</v>
      </c>
      <c r="D53" s="74" t="s">
        <v>838</v>
      </c>
      <c r="E53" s="74" t="s">
        <v>1071</v>
      </c>
      <c r="F53" s="74" t="s">
        <v>840</v>
      </c>
      <c r="G53" s="75" t="s">
        <v>1192</v>
      </c>
      <c r="H53" s="74" t="s">
        <v>1193</v>
      </c>
      <c r="I53" s="74" t="s">
        <v>843</v>
      </c>
      <c r="J53" s="74" t="s">
        <v>844</v>
      </c>
      <c r="K53" s="74" t="s">
        <v>845</v>
      </c>
      <c r="L53" s="74" t="s">
        <v>1204</v>
      </c>
      <c r="M53" s="74" t="s">
        <v>231</v>
      </c>
      <c r="N53" s="74" t="s">
        <v>1205</v>
      </c>
      <c r="O53" s="74" t="s">
        <v>742</v>
      </c>
      <c r="P53" s="77">
        <v>45570</v>
      </c>
      <c r="Q53" s="77">
        <v>45536</v>
      </c>
      <c r="R53" s="77">
        <v>45565</v>
      </c>
      <c r="S53" s="77">
        <v>45574</v>
      </c>
      <c r="T53" s="75" t="s">
        <v>1206</v>
      </c>
      <c r="U53" s="74" t="s">
        <v>851</v>
      </c>
      <c r="V53" s="74" t="s">
        <v>852</v>
      </c>
      <c r="W53" s="74" t="s">
        <v>853</v>
      </c>
      <c r="X53" s="78">
        <v>2878848</v>
      </c>
      <c r="Y53" s="78">
        <v>0</v>
      </c>
      <c r="Z53" s="78">
        <v>2878848</v>
      </c>
      <c r="AA53" s="78" t="s">
        <v>854</v>
      </c>
      <c r="AB53" s="78"/>
      <c r="AC53" s="78">
        <v>2878848</v>
      </c>
      <c r="AD53" s="74"/>
      <c r="AE53" s="74" t="s">
        <v>855</v>
      </c>
      <c r="AF53" s="74" t="s">
        <v>856</v>
      </c>
      <c r="AG53" s="74" t="s">
        <v>900</v>
      </c>
      <c r="AH53" s="74" t="s">
        <v>1207</v>
      </c>
      <c r="AI53" s="74" t="s">
        <v>858</v>
      </c>
      <c r="AJ53" s="74" t="s">
        <v>854</v>
      </c>
      <c r="AK53" s="74" t="s">
        <v>854</v>
      </c>
      <c r="AL53" s="74" t="s">
        <v>854</v>
      </c>
      <c r="AM53" s="74" t="s">
        <v>854</v>
      </c>
      <c r="AN53" s="74" t="s">
        <v>854</v>
      </c>
      <c r="AO53" s="74" t="s">
        <v>854</v>
      </c>
      <c r="AP53" s="74" t="s">
        <v>854</v>
      </c>
      <c r="AQ53" s="74" t="s">
        <v>854</v>
      </c>
      <c r="AR53" s="76" t="s">
        <v>854</v>
      </c>
      <c r="AS53" s="74" t="s">
        <v>854</v>
      </c>
      <c r="AT53" s="74" t="s">
        <v>854</v>
      </c>
      <c r="AU53" s="74" t="s">
        <v>854</v>
      </c>
      <c r="AV53" s="74" t="s">
        <v>854</v>
      </c>
      <c r="AW53" s="74" t="s">
        <v>854</v>
      </c>
      <c r="AX53" s="74" t="s">
        <v>854</v>
      </c>
      <c r="AY53" s="74" t="s">
        <v>854</v>
      </c>
      <c r="AZ53" s="74" t="s">
        <v>854</v>
      </c>
      <c r="BA53" s="74" t="s">
        <v>854</v>
      </c>
      <c r="BB53" s="74" t="s">
        <v>854</v>
      </c>
      <c r="BC53" s="74" t="s">
        <v>854</v>
      </c>
      <c r="BD53" s="74" t="s">
        <v>854</v>
      </c>
      <c r="BE53" s="74" t="s">
        <v>854</v>
      </c>
      <c r="BF53" s="74" t="s">
        <v>854</v>
      </c>
      <c r="BG53" s="74" t="s">
        <v>854</v>
      </c>
      <c r="BH53" s="74" t="s">
        <v>854</v>
      </c>
      <c r="BI53" s="76" t="s">
        <v>854</v>
      </c>
      <c r="BJ53" s="74" t="s">
        <v>854</v>
      </c>
      <c r="BK53" s="74" t="s">
        <v>854</v>
      </c>
      <c r="BL53" s="74" t="s">
        <v>854</v>
      </c>
      <c r="BM53" s="74" t="s">
        <v>854</v>
      </c>
      <c r="BN53" s="74" t="s">
        <v>854</v>
      </c>
      <c r="BO53" s="74" t="s">
        <v>854</v>
      </c>
      <c r="BP53" s="74" t="s">
        <v>854</v>
      </c>
      <c r="BQ53" s="74" t="s">
        <v>854</v>
      </c>
      <c r="BR53" s="74" t="s">
        <v>854</v>
      </c>
      <c r="BS53" s="74" t="s">
        <v>854</v>
      </c>
      <c r="BT53" s="74" t="s">
        <v>854</v>
      </c>
      <c r="BU53" s="74" t="s">
        <v>854</v>
      </c>
      <c r="BV53" s="74" t="s">
        <v>854</v>
      </c>
      <c r="BW53" s="76" t="s">
        <v>854</v>
      </c>
      <c r="BX53" s="74" t="s">
        <v>854</v>
      </c>
      <c r="BY53" s="74" t="s">
        <v>854</v>
      </c>
      <c r="BZ53" s="74" t="s">
        <v>854</v>
      </c>
      <c r="CA53" s="74" t="s">
        <v>854</v>
      </c>
      <c r="CB53" s="74" t="s">
        <v>854</v>
      </c>
      <c r="CC53" s="74" t="s">
        <v>854</v>
      </c>
      <c r="CD53" s="74" t="s">
        <v>854</v>
      </c>
      <c r="CE53" s="74" t="s">
        <v>854</v>
      </c>
      <c r="CF53" s="76" t="s">
        <v>854</v>
      </c>
      <c r="CG53" s="74" t="s">
        <v>854</v>
      </c>
      <c r="CH53" s="74" t="s">
        <v>854</v>
      </c>
      <c r="CI53" s="74" t="s">
        <v>854</v>
      </c>
      <c r="CJ53" s="74" t="s">
        <v>854</v>
      </c>
      <c r="CK53" s="74" t="s">
        <v>854</v>
      </c>
      <c r="CL53" s="74" t="s">
        <v>854</v>
      </c>
      <c r="CM53" s="74" t="s">
        <v>854</v>
      </c>
      <c r="CN53" s="74" t="s">
        <v>854</v>
      </c>
      <c r="CO53" s="74" t="s">
        <v>854</v>
      </c>
      <c r="CP53" s="76" t="s">
        <v>854</v>
      </c>
      <c r="CQ53" s="74" t="s">
        <v>854</v>
      </c>
      <c r="CR53" s="74" t="s">
        <v>854</v>
      </c>
      <c r="CS53" s="74" t="s">
        <v>854</v>
      </c>
      <c r="CT53" s="74" t="s">
        <v>854</v>
      </c>
      <c r="CU53" s="74" t="s">
        <v>854</v>
      </c>
      <c r="CV53" s="74" t="s">
        <v>854</v>
      </c>
      <c r="CW53" s="74" t="s">
        <v>854</v>
      </c>
      <c r="CX53" s="74" t="s">
        <v>854</v>
      </c>
      <c r="CY53" s="74" t="s">
        <v>854</v>
      </c>
      <c r="CZ53" s="74" t="s">
        <v>854</v>
      </c>
      <c r="DA53" s="74" t="s">
        <v>854</v>
      </c>
      <c r="DB53" s="74" t="s">
        <v>854</v>
      </c>
      <c r="DC53" s="76" t="s">
        <v>854</v>
      </c>
      <c r="DD53" s="74" t="s">
        <v>854</v>
      </c>
      <c r="DE53" s="74" t="s">
        <v>854</v>
      </c>
      <c r="DF53" s="74" t="s">
        <v>854</v>
      </c>
      <c r="DG53" s="74" t="s">
        <v>854</v>
      </c>
      <c r="DH53" s="74" t="s">
        <v>854</v>
      </c>
      <c r="DI53" s="74" t="s">
        <v>854</v>
      </c>
      <c r="DJ53" s="74" t="s">
        <v>854</v>
      </c>
      <c r="DK53" s="74" t="s">
        <v>854</v>
      </c>
      <c r="DL53" s="74" t="s">
        <v>854</v>
      </c>
      <c r="DM53" s="74" t="s">
        <v>854</v>
      </c>
      <c r="DN53" s="74" t="s">
        <v>854</v>
      </c>
      <c r="DO53" s="74" t="s">
        <v>854</v>
      </c>
      <c r="DP53" s="76" t="s">
        <v>854</v>
      </c>
      <c r="DQ53" s="74" t="s">
        <v>854</v>
      </c>
      <c r="DR53" s="74" t="s">
        <v>854</v>
      </c>
      <c r="DS53" s="74" t="s">
        <v>854</v>
      </c>
      <c r="DT53" s="74" t="s">
        <v>854</v>
      </c>
      <c r="DU53" s="74" t="s">
        <v>854</v>
      </c>
    </row>
    <row r="54" spans="1:125" ht="26.5" hidden="1" thickBot="1">
      <c r="A54" s="74" t="s">
        <v>837</v>
      </c>
      <c r="B54" s="74" t="s">
        <v>1</v>
      </c>
      <c r="C54" s="74" t="s">
        <v>743</v>
      </c>
      <c r="D54" s="74" t="s">
        <v>838</v>
      </c>
      <c r="E54" s="74" t="s">
        <v>1071</v>
      </c>
      <c r="F54" s="74" t="s">
        <v>840</v>
      </c>
      <c r="G54" s="75" t="s">
        <v>1212</v>
      </c>
      <c r="H54" s="74" t="s">
        <v>1213</v>
      </c>
      <c r="I54" s="74" t="s">
        <v>843</v>
      </c>
      <c r="J54" s="74" t="s">
        <v>844</v>
      </c>
      <c r="K54" s="74" t="s">
        <v>845</v>
      </c>
      <c r="L54" s="74" t="s">
        <v>1224</v>
      </c>
      <c r="M54" s="74" t="s">
        <v>231</v>
      </c>
      <c r="N54" s="74" t="s">
        <v>1225</v>
      </c>
      <c r="O54" s="74" t="s">
        <v>743</v>
      </c>
      <c r="P54" s="77">
        <v>45570</v>
      </c>
      <c r="Q54" s="77">
        <v>45536</v>
      </c>
      <c r="R54" s="77">
        <v>45565</v>
      </c>
      <c r="S54" s="77">
        <v>45574</v>
      </c>
      <c r="T54" s="75" t="s">
        <v>1226</v>
      </c>
      <c r="U54" s="74" t="s">
        <v>851</v>
      </c>
      <c r="V54" s="74" t="s">
        <v>852</v>
      </c>
      <c r="W54" s="74" t="s">
        <v>853</v>
      </c>
      <c r="X54" s="78">
        <v>2878848</v>
      </c>
      <c r="Y54" s="78">
        <v>0</v>
      </c>
      <c r="Z54" s="78">
        <v>2878848</v>
      </c>
      <c r="AA54" s="78" t="s">
        <v>854</v>
      </c>
      <c r="AB54" s="78"/>
      <c r="AC54" s="78">
        <v>2878848</v>
      </c>
      <c r="AD54" s="74"/>
      <c r="AE54" s="74" t="s">
        <v>855</v>
      </c>
      <c r="AF54" s="74" t="s">
        <v>856</v>
      </c>
      <c r="AG54" s="74" t="s">
        <v>900</v>
      </c>
      <c r="AH54" s="74" t="s">
        <v>1227</v>
      </c>
      <c r="AI54" s="74" t="s">
        <v>858</v>
      </c>
      <c r="AJ54" s="74" t="s">
        <v>854</v>
      </c>
      <c r="AK54" s="74" t="s">
        <v>854</v>
      </c>
      <c r="AL54" s="74" t="s">
        <v>854</v>
      </c>
      <c r="AM54" s="74" t="s">
        <v>854</v>
      </c>
      <c r="AN54" s="74" t="s">
        <v>854</v>
      </c>
      <c r="AO54" s="74" t="s">
        <v>854</v>
      </c>
      <c r="AP54" s="74" t="s">
        <v>854</v>
      </c>
      <c r="AQ54" s="74" t="s">
        <v>854</v>
      </c>
      <c r="AR54" s="76" t="s">
        <v>854</v>
      </c>
      <c r="AS54" s="74" t="s">
        <v>854</v>
      </c>
      <c r="AT54" s="74" t="s">
        <v>854</v>
      </c>
      <c r="AU54" s="74" t="s">
        <v>854</v>
      </c>
      <c r="AV54" s="74" t="s">
        <v>854</v>
      </c>
      <c r="AW54" s="74" t="s">
        <v>854</v>
      </c>
      <c r="AX54" s="74" t="s">
        <v>854</v>
      </c>
      <c r="AY54" s="74" t="s">
        <v>854</v>
      </c>
      <c r="AZ54" s="74" t="s">
        <v>854</v>
      </c>
      <c r="BA54" s="74" t="s">
        <v>854</v>
      </c>
      <c r="BB54" s="74" t="s">
        <v>854</v>
      </c>
      <c r="BC54" s="74" t="s">
        <v>854</v>
      </c>
      <c r="BD54" s="74" t="s">
        <v>854</v>
      </c>
      <c r="BE54" s="74" t="s">
        <v>854</v>
      </c>
      <c r="BF54" s="74" t="s">
        <v>854</v>
      </c>
      <c r="BG54" s="74" t="s">
        <v>854</v>
      </c>
      <c r="BH54" s="74" t="s">
        <v>854</v>
      </c>
      <c r="BI54" s="76" t="s">
        <v>854</v>
      </c>
      <c r="BJ54" s="74" t="s">
        <v>854</v>
      </c>
      <c r="BK54" s="74" t="s">
        <v>854</v>
      </c>
      <c r="BL54" s="74" t="s">
        <v>854</v>
      </c>
      <c r="BM54" s="74" t="s">
        <v>854</v>
      </c>
      <c r="BN54" s="74" t="s">
        <v>854</v>
      </c>
      <c r="BO54" s="74" t="s">
        <v>854</v>
      </c>
      <c r="BP54" s="74" t="s">
        <v>854</v>
      </c>
      <c r="BQ54" s="74" t="s">
        <v>854</v>
      </c>
      <c r="BR54" s="74" t="s">
        <v>854</v>
      </c>
      <c r="BS54" s="74" t="s">
        <v>854</v>
      </c>
      <c r="BT54" s="74" t="s">
        <v>854</v>
      </c>
      <c r="BU54" s="74" t="s">
        <v>854</v>
      </c>
      <c r="BV54" s="74" t="s">
        <v>854</v>
      </c>
      <c r="BW54" s="76" t="s">
        <v>854</v>
      </c>
      <c r="BX54" s="74" t="s">
        <v>854</v>
      </c>
      <c r="BY54" s="74" t="s">
        <v>854</v>
      </c>
      <c r="BZ54" s="74" t="s">
        <v>854</v>
      </c>
      <c r="CA54" s="74" t="s">
        <v>854</v>
      </c>
      <c r="CB54" s="74" t="s">
        <v>854</v>
      </c>
      <c r="CC54" s="74" t="s">
        <v>854</v>
      </c>
      <c r="CD54" s="74" t="s">
        <v>854</v>
      </c>
      <c r="CE54" s="74" t="s">
        <v>854</v>
      </c>
      <c r="CF54" s="76" t="s">
        <v>854</v>
      </c>
      <c r="CG54" s="74" t="s">
        <v>854</v>
      </c>
      <c r="CH54" s="74" t="s">
        <v>854</v>
      </c>
      <c r="CI54" s="74" t="s">
        <v>854</v>
      </c>
      <c r="CJ54" s="74" t="s">
        <v>854</v>
      </c>
      <c r="CK54" s="74" t="s">
        <v>854</v>
      </c>
      <c r="CL54" s="74" t="s">
        <v>854</v>
      </c>
      <c r="CM54" s="74" t="s">
        <v>854</v>
      </c>
      <c r="CN54" s="74" t="s">
        <v>854</v>
      </c>
      <c r="CO54" s="74" t="s">
        <v>854</v>
      </c>
      <c r="CP54" s="76" t="s">
        <v>854</v>
      </c>
      <c r="CQ54" s="74" t="s">
        <v>854</v>
      </c>
      <c r="CR54" s="74" t="s">
        <v>854</v>
      </c>
      <c r="CS54" s="74" t="s">
        <v>854</v>
      </c>
      <c r="CT54" s="74" t="s">
        <v>854</v>
      </c>
      <c r="CU54" s="74" t="s">
        <v>854</v>
      </c>
      <c r="CV54" s="74" t="s">
        <v>854</v>
      </c>
      <c r="CW54" s="74" t="s">
        <v>854</v>
      </c>
      <c r="CX54" s="74" t="s">
        <v>854</v>
      </c>
      <c r="CY54" s="74" t="s">
        <v>854</v>
      </c>
      <c r="CZ54" s="74" t="s">
        <v>854</v>
      </c>
      <c r="DA54" s="74" t="s">
        <v>854</v>
      </c>
      <c r="DB54" s="74" t="s">
        <v>854</v>
      </c>
      <c r="DC54" s="76" t="s">
        <v>854</v>
      </c>
      <c r="DD54" s="74" t="s">
        <v>854</v>
      </c>
      <c r="DE54" s="74" t="s">
        <v>854</v>
      </c>
      <c r="DF54" s="74" t="s">
        <v>854</v>
      </c>
      <c r="DG54" s="74" t="s">
        <v>854</v>
      </c>
      <c r="DH54" s="74" t="s">
        <v>854</v>
      </c>
      <c r="DI54" s="74" t="s">
        <v>854</v>
      </c>
      <c r="DJ54" s="74" t="s">
        <v>854</v>
      </c>
      <c r="DK54" s="74" t="s">
        <v>854</v>
      </c>
      <c r="DL54" s="74" t="s">
        <v>854</v>
      </c>
      <c r="DM54" s="74" t="s">
        <v>854</v>
      </c>
      <c r="DN54" s="74" t="s">
        <v>854</v>
      </c>
      <c r="DO54" s="74" t="s">
        <v>854</v>
      </c>
      <c r="DP54" s="76" t="s">
        <v>854</v>
      </c>
      <c r="DQ54" s="74" t="s">
        <v>854</v>
      </c>
      <c r="DR54" s="74" t="s">
        <v>854</v>
      </c>
      <c r="DS54" s="74" t="s">
        <v>854</v>
      </c>
      <c r="DT54" s="74" t="s">
        <v>854</v>
      </c>
      <c r="DU54" s="74" t="s">
        <v>854</v>
      </c>
    </row>
    <row r="55" spans="1:125" ht="26.5" hidden="1" thickBot="1">
      <c r="A55" s="74" t="s">
        <v>837</v>
      </c>
      <c r="B55" s="74" t="s">
        <v>1</v>
      </c>
      <c r="C55" s="74" t="s">
        <v>741</v>
      </c>
      <c r="D55" s="74" t="s">
        <v>838</v>
      </c>
      <c r="E55" s="74" t="s">
        <v>1071</v>
      </c>
      <c r="F55" s="74" t="s">
        <v>840</v>
      </c>
      <c r="G55" s="75" t="s">
        <v>1228</v>
      </c>
      <c r="H55" s="74" t="s">
        <v>1229</v>
      </c>
      <c r="I55" s="74" t="s">
        <v>843</v>
      </c>
      <c r="J55" s="74" t="s">
        <v>844</v>
      </c>
      <c r="K55" s="74" t="s">
        <v>845</v>
      </c>
      <c r="L55" s="74" t="s">
        <v>1240</v>
      </c>
      <c r="M55" s="74" t="s">
        <v>231</v>
      </c>
      <c r="N55" s="74" t="s">
        <v>1241</v>
      </c>
      <c r="O55" s="74" t="s">
        <v>741</v>
      </c>
      <c r="P55" s="77">
        <v>45570</v>
      </c>
      <c r="Q55" s="77">
        <v>45536</v>
      </c>
      <c r="R55" s="77">
        <v>45565</v>
      </c>
      <c r="S55" s="77">
        <v>45574</v>
      </c>
      <c r="T55" s="75" t="s">
        <v>1242</v>
      </c>
      <c r="U55" s="74" t="s">
        <v>851</v>
      </c>
      <c r="V55" s="74" t="s">
        <v>852</v>
      </c>
      <c r="W55" s="74" t="s">
        <v>853</v>
      </c>
      <c r="X55" s="78">
        <v>2878848</v>
      </c>
      <c r="Y55" s="78">
        <v>0</v>
      </c>
      <c r="Z55" s="78">
        <v>2878848</v>
      </c>
      <c r="AA55" s="78" t="s">
        <v>854</v>
      </c>
      <c r="AB55" s="78"/>
      <c r="AC55" s="78">
        <v>2878848</v>
      </c>
      <c r="AD55" s="74"/>
      <c r="AE55" s="74" t="s">
        <v>855</v>
      </c>
      <c r="AF55" s="74" t="s">
        <v>856</v>
      </c>
      <c r="AG55" s="74" t="s">
        <v>900</v>
      </c>
      <c r="AH55" s="74" t="s">
        <v>1243</v>
      </c>
      <c r="AI55" s="74" t="s">
        <v>858</v>
      </c>
      <c r="AJ55" s="74" t="s">
        <v>854</v>
      </c>
      <c r="AK55" s="74" t="s">
        <v>854</v>
      </c>
      <c r="AL55" s="74" t="s">
        <v>854</v>
      </c>
      <c r="AM55" s="74" t="s">
        <v>854</v>
      </c>
      <c r="AN55" s="74" t="s">
        <v>854</v>
      </c>
      <c r="AO55" s="74" t="s">
        <v>854</v>
      </c>
      <c r="AP55" s="74" t="s">
        <v>854</v>
      </c>
      <c r="AQ55" s="74" t="s">
        <v>854</v>
      </c>
      <c r="AR55" s="76" t="s">
        <v>854</v>
      </c>
      <c r="AS55" s="74" t="s">
        <v>854</v>
      </c>
      <c r="AT55" s="74" t="s">
        <v>854</v>
      </c>
      <c r="AU55" s="74" t="s">
        <v>854</v>
      </c>
      <c r="AV55" s="74" t="s">
        <v>854</v>
      </c>
      <c r="AW55" s="74" t="s">
        <v>854</v>
      </c>
      <c r="AX55" s="74" t="s">
        <v>854</v>
      </c>
      <c r="AY55" s="74" t="s">
        <v>854</v>
      </c>
      <c r="AZ55" s="74" t="s">
        <v>854</v>
      </c>
      <c r="BA55" s="74" t="s">
        <v>854</v>
      </c>
      <c r="BB55" s="74" t="s">
        <v>854</v>
      </c>
      <c r="BC55" s="74" t="s">
        <v>854</v>
      </c>
      <c r="BD55" s="74" t="s">
        <v>854</v>
      </c>
      <c r="BE55" s="74" t="s">
        <v>854</v>
      </c>
      <c r="BF55" s="74" t="s">
        <v>854</v>
      </c>
      <c r="BG55" s="74" t="s">
        <v>854</v>
      </c>
      <c r="BH55" s="74" t="s">
        <v>854</v>
      </c>
      <c r="BI55" s="76" t="s">
        <v>854</v>
      </c>
      <c r="BJ55" s="74" t="s">
        <v>854</v>
      </c>
      <c r="BK55" s="74" t="s">
        <v>854</v>
      </c>
      <c r="BL55" s="74" t="s">
        <v>854</v>
      </c>
      <c r="BM55" s="74" t="s">
        <v>854</v>
      </c>
      <c r="BN55" s="74" t="s">
        <v>854</v>
      </c>
      <c r="BO55" s="74" t="s">
        <v>854</v>
      </c>
      <c r="BP55" s="74" t="s">
        <v>854</v>
      </c>
      <c r="BQ55" s="74" t="s">
        <v>854</v>
      </c>
      <c r="BR55" s="74" t="s">
        <v>854</v>
      </c>
      <c r="BS55" s="74" t="s">
        <v>854</v>
      </c>
      <c r="BT55" s="74" t="s">
        <v>854</v>
      </c>
      <c r="BU55" s="74" t="s">
        <v>854</v>
      </c>
      <c r="BV55" s="74" t="s">
        <v>854</v>
      </c>
      <c r="BW55" s="76" t="s">
        <v>854</v>
      </c>
      <c r="BX55" s="74" t="s">
        <v>854</v>
      </c>
      <c r="BY55" s="74" t="s">
        <v>854</v>
      </c>
      <c r="BZ55" s="74" t="s">
        <v>854</v>
      </c>
      <c r="CA55" s="74" t="s">
        <v>854</v>
      </c>
      <c r="CB55" s="74" t="s">
        <v>854</v>
      </c>
      <c r="CC55" s="74" t="s">
        <v>854</v>
      </c>
      <c r="CD55" s="74" t="s">
        <v>854</v>
      </c>
      <c r="CE55" s="74" t="s">
        <v>854</v>
      </c>
      <c r="CF55" s="76" t="s">
        <v>854</v>
      </c>
      <c r="CG55" s="74" t="s">
        <v>854</v>
      </c>
      <c r="CH55" s="74" t="s">
        <v>854</v>
      </c>
      <c r="CI55" s="74" t="s">
        <v>854</v>
      </c>
      <c r="CJ55" s="74" t="s">
        <v>854</v>
      </c>
      <c r="CK55" s="74" t="s">
        <v>854</v>
      </c>
      <c r="CL55" s="74" t="s">
        <v>854</v>
      </c>
      <c r="CM55" s="74" t="s">
        <v>854</v>
      </c>
      <c r="CN55" s="74" t="s">
        <v>854</v>
      </c>
      <c r="CO55" s="74" t="s">
        <v>854</v>
      </c>
      <c r="CP55" s="76" t="s">
        <v>854</v>
      </c>
      <c r="CQ55" s="74" t="s">
        <v>854</v>
      </c>
      <c r="CR55" s="74" t="s">
        <v>854</v>
      </c>
      <c r="CS55" s="74" t="s">
        <v>854</v>
      </c>
      <c r="CT55" s="74" t="s">
        <v>854</v>
      </c>
      <c r="CU55" s="74" t="s">
        <v>854</v>
      </c>
      <c r="CV55" s="74" t="s">
        <v>854</v>
      </c>
      <c r="CW55" s="74" t="s">
        <v>854</v>
      </c>
      <c r="CX55" s="74" t="s">
        <v>854</v>
      </c>
      <c r="CY55" s="74" t="s">
        <v>854</v>
      </c>
      <c r="CZ55" s="74" t="s">
        <v>854</v>
      </c>
      <c r="DA55" s="74" t="s">
        <v>854</v>
      </c>
      <c r="DB55" s="74" t="s">
        <v>854</v>
      </c>
      <c r="DC55" s="76" t="s">
        <v>854</v>
      </c>
      <c r="DD55" s="74" t="s">
        <v>854</v>
      </c>
      <c r="DE55" s="74" t="s">
        <v>854</v>
      </c>
      <c r="DF55" s="74" t="s">
        <v>854</v>
      </c>
      <c r="DG55" s="74" t="s">
        <v>854</v>
      </c>
      <c r="DH55" s="74" t="s">
        <v>854</v>
      </c>
      <c r="DI55" s="74" t="s">
        <v>854</v>
      </c>
      <c r="DJ55" s="74" t="s">
        <v>854</v>
      </c>
      <c r="DK55" s="74" t="s">
        <v>854</v>
      </c>
      <c r="DL55" s="74" t="s">
        <v>854</v>
      </c>
      <c r="DM55" s="74" t="s">
        <v>854</v>
      </c>
      <c r="DN55" s="74" t="s">
        <v>854</v>
      </c>
      <c r="DO55" s="74" t="s">
        <v>854</v>
      </c>
      <c r="DP55" s="76" t="s">
        <v>854</v>
      </c>
      <c r="DQ55" s="74" t="s">
        <v>854</v>
      </c>
      <c r="DR55" s="74" t="s">
        <v>854</v>
      </c>
      <c r="DS55" s="74" t="s">
        <v>854</v>
      </c>
      <c r="DT55" s="74" t="s">
        <v>854</v>
      </c>
      <c r="DU55" s="74" t="s">
        <v>854</v>
      </c>
    </row>
    <row r="56" spans="1:125" ht="26.5" thickBot="1">
      <c r="A56" s="74" t="s">
        <v>837</v>
      </c>
      <c r="B56" s="74" t="s">
        <v>1</v>
      </c>
      <c r="C56" s="74" t="s">
        <v>778</v>
      </c>
      <c r="D56" s="74" t="s">
        <v>838</v>
      </c>
      <c r="E56" s="74" t="s">
        <v>839</v>
      </c>
      <c r="F56" s="74" t="s">
        <v>840</v>
      </c>
      <c r="G56" s="75" t="s">
        <v>881</v>
      </c>
      <c r="H56" s="74" t="s">
        <v>882</v>
      </c>
      <c r="I56" s="74" t="s">
        <v>883</v>
      </c>
      <c r="J56" s="74" t="s">
        <v>844</v>
      </c>
      <c r="K56" s="74" t="s">
        <v>845</v>
      </c>
      <c r="L56" s="74" t="s">
        <v>884</v>
      </c>
      <c r="M56" s="74" t="s">
        <v>231</v>
      </c>
      <c r="N56" s="74" t="s">
        <v>885</v>
      </c>
      <c r="O56" s="74" t="s">
        <v>778</v>
      </c>
      <c r="P56" s="77">
        <v>45602</v>
      </c>
      <c r="Q56" s="77">
        <v>45589</v>
      </c>
      <c r="R56" s="77">
        <v>45589</v>
      </c>
      <c r="S56" s="77">
        <v>45604</v>
      </c>
      <c r="T56" s="75" t="s">
        <v>887</v>
      </c>
      <c r="U56" s="74" t="s">
        <v>851</v>
      </c>
      <c r="V56" s="74" t="s">
        <v>852</v>
      </c>
      <c r="W56" s="74" t="s">
        <v>853</v>
      </c>
      <c r="X56" s="78">
        <v>66528</v>
      </c>
      <c r="Y56" s="78">
        <v>0</v>
      </c>
      <c r="Z56" s="78">
        <v>66528</v>
      </c>
      <c r="AA56" s="78" t="s">
        <v>854</v>
      </c>
      <c r="AB56" s="78"/>
      <c r="AC56" s="78">
        <v>66528</v>
      </c>
      <c r="AD56" s="74"/>
      <c r="AE56" s="74" t="s">
        <v>855</v>
      </c>
      <c r="AF56" s="74" t="s">
        <v>856</v>
      </c>
      <c r="AG56" s="74" t="s">
        <v>886</v>
      </c>
      <c r="AH56" s="74" t="s">
        <v>888</v>
      </c>
      <c r="AI56" s="74" t="s">
        <v>858</v>
      </c>
      <c r="AJ56" s="74" t="s">
        <v>854</v>
      </c>
      <c r="AK56" s="74" t="s">
        <v>854</v>
      </c>
      <c r="AL56" s="74" t="s">
        <v>854</v>
      </c>
      <c r="AM56" s="74" t="s">
        <v>854</v>
      </c>
      <c r="AN56" s="74" t="s">
        <v>854</v>
      </c>
      <c r="AO56" s="74" t="s">
        <v>854</v>
      </c>
      <c r="AP56" s="74" t="s">
        <v>854</v>
      </c>
      <c r="AQ56" s="74" t="s">
        <v>854</v>
      </c>
      <c r="AR56" s="76" t="s">
        <v>854</v>
      </c>
      <c r="AS56" s="74" t="s">
        <v>854</v>
      </c>
      <c r="AT56" s="74" t="s">
        <v>854</v>
      </c>
      <c r="AU56" s="74" t="s">
        <v>854</v>
      </c>
      <c r="AV56" s="74" t="s">
        <v>854</v>
      </c>
      <c r="AW56" s="74" t="s">
        <v>854</v>
      </c>
      <c r="AX56" s="74" t="s">
        <v>854</v>
      </c>
      <c r="AY56" s="74" t="s">
        <v>854</v>
      </c>
      <c r="AZ56" s="74" t="s">
        <v>854</v>
      </c>
      <c r="BA56" s="74" t="s">
        <v>854</v>
      </c>
      <c r="BB56" s="74" t="s">
        <v>854</v>
      </c>
      <c r="BC56" s="74" t="s">
        <v>854</v>
      </c>
      <c r="BD56" s="74" t="s">
        <v>854</v>
      </c>
      <c r="BE56" s="74" t="s">
        <v>854</v>
      </c>
      <c r="BF56" s="74" t="s">
        <v>854</v>
      </c>
      <c r="BG56" s="74" t="s">
        <v>854</v>
      </c>
      <c r="BH56" s="74" t="s">
        <v>854</v>
      </c>
      <c r="BI56" s="76" t="s">
        <v>854</v>
      </c>
      <c r="BJ56" s="74" t="s">
        <v>854</v>
      </c>
      <c r="BK56" s="74" t="s">
        <v>854</v>
      </c>
      <c r="BL56" s="74" t="s">
        <v>854</v>
      </c>
      <c r="BM56" s="74" t="s">
        <v>854</v>
      </c>
      <c r="BN56" s="74" t="s">
        <v>854</v>
      </c>
      <c r="BO56" s="74" t="s">
        <v>854</v>
      </c>
      <c r="BP56" s="74" t="s">
        <v>854</v>
      </c>
      <c r="BQ56" s="74" t="s">
        <v>854</v>
      </c>
      <c r="BR56" s="74" t="s">
        <v>854</v>
      </c>
      <c r="BS56" s="74" t="s">
        <v>854</v>
      </c>
      <c r="BT56" s="74" t="s">
        <v>854</v>
      </c>
      <c r="BU56" s="74" t="s">
        <v>854</v>
      </c>
      <c r="BV56" s="74" t="s">
        <v>854</v>
      </c>
      <c r="BW56" s="76" t="s">
        <v>854</v>
      </c>
      <c r="BX56" s="74" t="s">
        <v>854</v>
      </c>
      <c r="BY56" s="74" t="s">
        <v>854</v>
      </c>
      <c r="BZ56" s="74" t="s">
        <v>854</v>
      </c>
      <c r="CA56" s="74" t="s">
        <v>854</v>
      </c>
      <c r="CB56" s="74" t="s">
        <v>854</v>
      </c>
      <c r="CC56" s="74" t="s">
        <v>854</v>
      </c>
      <c r="CD56" s="74" t="s">
        <v>854</v>
      </c>
      <c r="CE56" s="74" t="s">
        <v>854</v>
      </c>
      <c r="CF56" s="76" t="s">
        <v>854</v>
      </c>
      <c r="CG56" s="74" t="s">
        <v>854</v>
      </c>
      <c r="CH56" s="74" t="s">
        <v>854</v>
      </c>
      <c r="CI56" s="74" t="s">
        <v>854</v>
      </c>
      <c r="CJ56" s="74" t="s">
        <v>854</v>
      </c>
      <c r="CK56" s="74" t="s">
        <v>854</v>
      </c>
      <c r="CL56" s="74" t="s">
        <v>854</v>
      </c>
      <c r="CM56" s="74" t="s">
        <v>854</v>
      </c>
      <c r="CN56" s="74" t="s">
        <v>854</v>
      </c>
      <c r="CO56" s="74" t="s">
        <v>854</v>
      </c>
      <c r="CP56" s="76" t="s">
        <v>854</v>
      </c>
      <c r="CQ56" s="74" t="s">
        <v>854</v>
      </c>
      <c r="CR56" s="74" t="s">
        <v>854</v>
      </c>
      <c r="CS56" s="74" t="s">
        <v>854</v>
      </c>
      <c r="CT56" s="74" t="s">
        <v>854</v>
      </c>
      <c r="CU56" s="74" t="s">
        <v>854</v>
      </c>
      <c r="CV56" s="74" t="s">
        <v>854</v>
      </c>
      <c r="CW56" s="74" t="s">
        <v>854</v>
      </c>
      <c r="CX56" s="74" t="s">
        <v>854</v>
      </c>
      <c r="CY56" s="74" t="s">
        <v>854</v>
      </c>
      <c r="CZ56" s="74" t="s">
        <v>854</v>
      </c>
      <c r="DA56" s="74" t="s">
        <v>854</v>
      </c>
      <c r="DB56" s="74" t="s">
        <v>854</v>
      </c>
      <c r="DC56" s="76" t="s">
        <v>854</v>
      </c>
      <c r="DD56" s="74" t="s">
        <v>854</v>
      </c>
      <c r="DE56" s="74" t="s">
        <v>854</v>
      </c>
      <c r="DF56" s="74" t="s">
        <v>854</v>
      </c>
      <c r="DG56" s="74" t="s">
        <v>854</v>
      </c>
      <c r="DH56" s="74" t="s">
        <v>854</v>
      </c>
      <c r="DI56" s="74" t="s">
        <v>854</v>
      </c>
      <c r="DJ56" s="74" t="s">
        <v>854</v>
      </c>
      <c r="DK56" s="74" t="s">
        <v>854</v>
      </c>
      <c r="DL56" s="74" t="s">
        <v>854</v>
      </c>
      <c r="DM56" s="74" t="s">
        <v>854</v>
      </c>
      <c r="DN56" s="74" t="s">
        <v>854</v>
      </c>
      <c r="DO56" s="74" t="s">
        <v>854</v>
      </c>
      <c r="DP56" s="76" t="s">
        <v>854</v>
      </c>
      <c r="DQ56" s="74" t="s">
        <v>854</v>
      </c>
      <c r="DR56" s="74" t="s">
        <v>854</v>
      </c>
      <c r="DS56" s="74" t="s">
        <v>854</v>
      </c>
      <c r="DT56" s="74" t="s">
        <v>854</v>
      </c>
      <c r="DU56" s="74" t="s">
        <v>854</v>
      </c>
    </row>
    <row r="57" spans="1:125" ht="26.5" thickBot="1">
      <c r="A57" s="74" t="s">
        <v>837</v>
      </c>
      <c r="B57" s="74" t="s">
        <v>1</v>
      </c>
      <c r="C57" s="74" t="s">
        <v>782</v>
      </c>
      <c r="D57" s="74" t="s">
        <v>838</v>
      </c>
      <c r="E57" s="74" t="s">
        <v>839</v>
      </c>
      <c r="F57" s="74" t="s">
        <v>840</v>
      </c>
      <c r="G57" s="75" t="s">
        <v>903</v>
      </c>
      <c r="H57" s="74" t="s">
        <v>904</v>
      </c>
      <c r="I57" s="74" t="s">
        <v>843</v>
      </c>
      <c r="J57" s="74" t="s">
        <v>844</v>
      </c>
      <c r="K57" s="74" t="s">
        <v>845</v>
      </c>
      <c r="L57" s="74" t="s">
        <v>905</v>
      </c>
      <c r="M57" s="74" t="s">
        <v>231</v>
      </c>
      <c r="N57" s="74" t="s">
        <v>906</v>
      </c>
      <c r="O57" s="74" t="s">
        <v>782</v>
      </c>
      <c r="P57" s="77">
        <v>45602</v>
      </c>
      <c r="Q57" s="77">
        <v>45590</v>
      </c>
      <c r="R57" s="77">
        <v>45590</v>
      </c>
      <c r="S57" s="77">
        <v>45604</v>
      </c>
      <c r="T57" s="75" t="s">
        <v>907</v>
      </c>
      <c r="U57" s="74" t="s">
        <v>851</v>
      </c>
      <c r="V57" s="74" t="s">
        <v>852</v>
      </c>
      <c r="W57" s="74" t="s">
        <v>853</v>
      </c>
      <c r="X57" s="78">
        <v>66528</v>
      </c>
      <c r="Y57" s="78">
        <v>0</v>
      </c>
      <c r="Z57" s="78">
        <v>66528</v>
      </c>
      <c r="AA57" s="78" t="s">
        <v>854</v>
      </c>
      <c r="AB57" s="78"/>
      <c r="AC57" s="78">
        <v>66528</v>
      </c>
      <c r="AD57" s="74"/>
      <c r="AE57" s="74" t="s">
        <v>855</v>
      </c>
      <c r="AF57" s="74" t="s">
        <v>856</v>
      </c>
      <c r="AG57" s="74" t="s">
        <v>886</v>
      </c>
      <c r="AH57" s="74" t="s">
        <v>908</v>
      </c>
      <c r="AI57" s="74" t="s">
        <v>858</v>
      </c>
      <c r="AJ57" s="74" t="s">
        <v>854</v>
      </c>
      <c r="AK57" s="74" t="s">
        <v>854</v>
      </c>
      <c r="AL57" s="74" t="s">
        <v>854</v>
      </c>
      <c r="AM57" s="74" t="s">
        <v>854</v>
      </c>
      <c r="AN57" s="74" t="s">
        <v>854</v>
      </c>
      <c r="AO57" s="74" t="s">
        <v>854</v>
      </c>
      <c r="AP57" s="74" t="s">
        <v>854</v>
      </c>
      <c r="AQ57" s="74" t="s">
        <v>854</v>
      </c>
      <c r="AR57" s="76" t="s">
        <v>854</v>
      </c>
      <c r="AS57" s="74" t="s">
        <v>854</v>
      </c>
      <c r="AT57" s="74" t="s">
        <v>854</v>
      </c>
      <c r="AU57" s="74" t="s">
        <v>854</v>
      </c>
      <c r="AV57" s="74" t="s">
        <v>854</v>
      </c>
      <c r="AW57" s="74" t="s">
        <v>854</v>
      </c>
      <c r="AX57" s="74" t="s">
        <v>854</v>
      </c>
      <c r="AY57" s="74" t="s">
        <v>854</v>
      </c>
      <c r="AZ57" s="74" t="s">
        <v>854</v>
      </c>
      <c r="BA57" s="74" t="s">
        <v>854</v>
      </c>
      <c r="BB57" s="74" t="s">
        <v>854</v>
      </c>
      <c r="BC57" s="74" t="s">
        <v>854</v>
      </c>
      <c r="BD57" s="74" t="s">
        <v>854</v>
      </c>
      <c r="BE57" s="74" t="s">
        <v>854</v>
      </c>
      <c r="BF57" s="74" t="s">
        <v>854</v>
      </c>
      <c r="BG57" s="74" t="s">
        <v>854</v>
      </c>
      <c r="BH57" s="74" t="s">
        <v>854</v>
      </c>
      <c r="BI57" s="76" t="s">
        <v>854</v>
      </c>
      <c r="BJ57" s="74" t="s">
        <v>854</v>
      </c>
      <c r="BK57" s="74" t="s">
        <v>854</v>
      </c>
      <c r="BL57" s="74" t="s">
        <v>854</v>
      </c>
      <c r="BM57" s="74" t="s">
        <v>854</v>
      </c>
      <c r="BN57" s="74" t="s">
        <v>854</v>
      </c>
      <c r="BO57" s="74" t="s">
        <v>854</v>
      </c>
      <c r="BP57" s="74" t="s">
        <v>854</v>
      </c>
      <c r="BQ57" s="74" t="s">
        <v>854</v>
      </c>
      <c r="BR57" s="74" t="s">
        <v>854</v>
      </c>
      <c r="BS57" s="74" t="s">
        <v>854</v>
      </c>
      <c r="BT57" s="74" t="s">
        <v>854</v>
      </c>
      <c r="BU57" s="74" t="s">
        <v>854</v>
      </c>
      <c r="BV57" s="74" t="s">
        <v>854</v>
      </c>
      <c r="BW57" s="76" t="s">
        <v>854</v>
      </c>
      <c r="BX57" s="74" t="s">
        <v>854</v>
      </c>
      <c r="BY57" s="74" t="s">
        <v>854</v>
      </c>
      <c r="BZ57" s="74" t="s">
        <v>854</v>
      </c>
      <c r="CA57" s="74" t="s">
        <v>854</v>
      </c>
      <c r="CB57" s="74" t="s">
        <v>854</v>
      </c>
      <c r="CC57" s="74" t="s">
        <v>854</v>
      </c>
      <c r="CD57" s="74" t="s">
        <v>854</v>
      </c>
      <c r="CE57" s="74" t="s">
        <v>854</v>
      </c>
      <c r="CF57" s="76" t="s">
        <v>854</v>
      </c>
      <c r="CG57" s="74" t="s">
        <v>854</v>
      </c>
      <c r="CH57" s="74" t="s">
        <v>854</v>
      </c>
      <c r="CI57" s="74" t="s">
        <v>854</v>
      </c>
      <c r="CJ57" s="74" t="s">
        <v>854</v>
      </c>
      <c r="CK57" s="74" t="s">
        <v>854</v>
      </c>
      <c r="CL57" s="74" t="s">
        <v>854</v>
      </c>
      <c r="CM57" s="74" t="s">
        <v>854</v>
      </c>
      <c r="CN57" s="74" t="s">
        <v>854</v>
      </c>
      <c r="CO57" s="74" t="s">
        <v>854</v>
      </c>
      <c r="CP57" s="76" t="s">
        <v>854</v>
      </c>
      <c r="CQ57" s="74" t="s">
        <v>854</v>
      </c>
      <c r="CR57" s="74" t="s">
        <v>854</v>
      </c>
      <c r="CS57" s="74" t="s">
        <v>854</v>
      </c>
      <c r="CT57" s="74" t="s">
        <v>854</v>
      </c>
      <c r="CU57" s="74" t="s">
        <v>854</v>
      </c>
      <c r="CV57" s="74" t="s">
        <v>854</v>
      </c>
      <c r="CW57" s="74" t="s">
        <v>854</v>
      </c>
      <c r="CX57" s="74" t="s">
        <v>854</v>
      </c>
      <c r="CY57" s="74" t="s">
        <v>854</v>
      </c>
      <c r="CZ57" s="74" t="s">
        <v>854</v>
      </c>
      <c r="DA57" s="74" t="s">
        <v>854</v>
      </c>
      <c r="DB57" s="74" t="s">
        <v>854</v>
      </c>
      <c r="DC57" s="76" t="s">
        <v>854</v>
      </c>
      <c r="DD57" s="74" t="s">
        <v>854</v>
      </c>
      <c r="DE57" s="74" t="s">
        <v>854</v>
      </c>
      <c r="DF57" s="74" t="s">
        <v>854</v>
      </c>
      <c r="DG57" s="74" t="s">
        <v>854</v>
      </c>
      <c r="DH57" s="74" t="s">
        <v>854</v>
      </c>
      <c r="DI57" s="74" t="s">
        <v>854</v>
      </c>
      <c r="DJ57" s="74" t="s">
        <v>854</v>
      </c>
      <c r="DK57" s="74" t="s">
        <v>854</v>
      </c>
      <c r="DL57" s="74" t="s">
        <v>854</v>
      </c>
      <c r="DM57" s="74" t="s">
        <v>854</v>
      </c>
      <c r="DN57" s="74" t="s">
        <v>854</v>
      </c>
      <c r="DO57" s="74" t="s">
        <v>854</v>
      </c>
      <c r="DP57" s="76" t="s">
        <v>854</v>
      </c>
      <c r="DQ57" s="74" t="s">
        <v>854</v>
      </c>
      <c r="DR57" s="74" t="s">
        <v>854</v>
      </c>
      <c r="DS57" s="74" t="s">
        <v>854</v>
      </c>
      <c r="DT57" s="74" t="s">
        <v>854</v>
      </c>
      <c r="DU57" s="74" t="s">
        <v>854</v>
      </c>
    </row>
    <row r="58" spans="1:125" ht="26.5" thickBot="1">
      <c r="A58" s="74" t="s">
        <v>837</v>
      </c>
      <c r="B58" s="74" t="s">
        <v>1</v>
      </c>
      <c r="C58" s="74" t="s">
        <v>783</v>
      </c>
      <c r="D58" s="74" t="s">
        <v>838</v>
      </c>
      <c r="E58" s="74" t="s">
        <v>839</v>
      </c>
      <c r="F58" s="74" t="s">
        <v>840</v>
      </c>
      <c r="G58" s="75" t="s">
        <v>920</v>
      </c>
      <c r="H58" s="74" t="s">
        <v>921</v>
      </c>
      <c r="I58" s="74" t="s">
        <v>843</v>
      </c>
      <c r="J58" s="74" t="s">
        <v>844</v>
      </c>
      <c r="K58" s="74" t="s">
        <v>845</v>
      </c>
      <c r="L58" s="74" t="s">
        <v>927</v>
      </c>
      <c r="M58" s="74" t="s">
        <v>231</v>
      </c>
      <c r="N58" s="74" t="s">
        <v>928</v>
      </c>
      <c r="O58" s="74" t="s">
        <v>783</v>
      </c>
      <c r="P58" s="77">
        <v>45602</v>
      </c>
      <c r="Q58" s="77">
        <v>45595</v>
      </c>
      <c r="R58" s="77">
        <v>45595</v>
      </c>
      <c r="S58" s="77">
        <v>45604</v>
      </c>
      <c r="T58" s="75" t="s">
        <v>929</v>
      </c>
      <c r="U58" s="74" t="s">
        <v>851</v>
      </c>
      <c r="V58" s="74" t="s">
        <v>852</v>
      </c>
      <c r="W58" s="74" t="s">
        <v>853</v>
      </c>
      <c r="X58" s="78">
        <v>66528</v>
      </c>
      <c r="Y58" s="78">
        <v>0</v>
      </c>
      <c r="Z58" s="78">
        <v>66528</v>
      </c>
      <c r="AA58" s="78" t="s">
        <v>854</v>
      </c>
      <c r="AB58" s="78"/>
      <c r="AC58" s="78">
        <v>66528</v>
      </c>
      <c r="AD58" s="74"/>
      <c r="AE58" s="74" t="s">
        <v>855</v>
      </c>
      <c r="AF58" s="74" t="s">
        <v>856</v>
      </c>
      <c r="AG58" s="74" t="s">
        <v>886</v>
      </c>
      <c r="AH58" s="74" t="s">
        <v>930</v>
      </c>
      <c r="AI58" s="74" t="s">
        <v>858</v>
      </c>
      <c r="AJ58" s="74" t="s">
        <v>854</v>
      </c>
      <c r="AK58" s="74" t="s">
        <v>854</v>
      </c>
      <c r="AL58" s="74" t="s">
        <v>854</v>
      </c>
      <c r="AM58" s="74" t="s">
        <v>854</v>
      </c>
      <c r="AN58" s="74" t="s">
        <v>854</v>
      </c>
      <c r="AO58" s="74" t="s">
        <v>854</v>
      </c>
      <c r="AP58" s="74" t="s">
        <v>854</v>
      </c>
      <c r="AQ58" s="74" t="s">
        <v>854</v>
      </c>
      <c r="AR58" s="76" t="s">
        <v>854</v>
      </c>
      <c r="AS58" s="74" t="s">
        <v>854</v>
      </c>
      <c r="AT58" s="74" t="s">
        <v>854</v>
      </c>
      <c r="AU58" s="74" t="s">
        <v>854</v>
      </c>
      <c r="AV58" s="74" t="s">
        <v>854</v>
      </c>
      <c r="AW58" s="74" t="s">
        <v>854</v>
      </c>
      <c r="AX58" s="74" t="s">
        <v>854</v>
      </c>
      <c r="AY58" s="74" t="s">
        <v>854</v>
      </c>
      <c r="AZ58" s="74" t="s">
        <v>854</v>
      </c>
      <c r="BA58" s="74" t="s">
        <v>854</v>
      </c>
      <c r="BB58" s="74" t="s">
        <v>854</v>
      </c>
      <c r="BC58" s="74" t="s">
        <v>854</v>
      </c>
      <c r="BD58" s="74" t="s">
        <v>854</v>
      </c>
      <c r="BE58" s="74" t="s">
        <v>854</v>
      </c>
      <c r="BF58" s="74" t="s">
        <v>854</v>
      </c>
      <c r="BG58" s="74" t="s">
        <v>854</v>
      </c>
      <c r="BH58" s="74" t="s">
        <v>854</v>
      </c>
      <c r="BI58" s="76" t="s">
        <v>854</v>
      </c>
      <c r="BJ58" s="74" t="s">
        <v>854</v>
      </c>
      <c r="BK58" s="74" t="s">
        <v>854</v>
      </c>
      <c r="BL58" s="74" t="s">
        <v>854</v>
      </c>
      <c r="BM58" s="74" t="s">
        <v>854</v>
      </c>
      <c r="BN58" s="74" t="s">
        <v>854</v>
      </c>
      <c r="BO58" s="74" t="s">
        <v>854</v>
      </c>
      <c r="BP58" s="74" t="s">
        <v>854</v>
      </c>
      <c r="BQ58" s="74" t="s">
        <v>854</v>
      </c>
      <c r="BR58" s="74" t="s">
        <v>854</v>
      </c>
      <c r="BS58" s="74" t="s">
        <v>854</v>
      </c>
      <c r="BT58" s="74" t="s">
        <v>854</v>
      </c>
      <c r="BU58" s="74" t="s">
        <v>854</v>
      </c>
      <c r="BV58" s="74" t="s">
        <v>854</v>
      </c>
      <c r="BW58" s="76" t="s">
        <v>854</v>
      </c>
      <c r="BX58" s="74" t="s">
        <v>854</v>
      </c>
      <c r="BY58" s="74" t="s">
        <v>854</v>
      </c>
      <c r="BZ58" s="74" t="s">
        <v>854</v>
      </c>
      <c r="CA58" s="74" t="s">
        <v>854</v>
      </c>
      <c r="CB58" s="74" t="s">
        <v>854</v>
      </c>
      <c r="CC58" s="74" t="s">
        <v>854</v>
      </c>
      <c r="CD58" s="74" t="s">
        <v>854</v>
      </c>
      <c r="CE58" s="74" t="s">
        <v>854</v>
      </c>
      <c r="CF58" s="76" t="s">
        <v>854</v>
      </c>
      <c r="CG58" s="74" t="s">
        <v>854</v>
      </c>
      <c r="CH58" s="74" t="s">
        <v>854</v>
      </c>
      <c r="CI58" s="74" t="s">
        <v>854</v>
      </c>
      <c r="CJ58" s="74" t="s">
        <v>854</v>
      </c>
      <c r="CK58" s="74" t="s">
        <v>854</v>
      </c>
      <c r="CL58" s="74" t="s">
        <v>854</v>
      </c>
      <c r="CM58" s="74" t="s">
        <v>854</v>
      </c>
      <c r="CN58" s="74" t="s">
        <v>854</v>
      </c>
      <c r="CO58" s="74" t="s">
        <v>854</v>
      </c>
      <c r="CP58" s="76" t="s">
        <v>854</v>
      </c>
      <c r="CQ58" s="74" t="s">
        <v>854</v>
      </c>
      <c r="CR58" s="74" t="s">
        <v>854</v>
      </c>
      <c r="CS58" s="74" t="s">
        <v>854</v>
      </c>
      <c r="CT58" s="74" t="s">
        <v>854</v>
      </c>
      <c r="CU58" s="74" t="s">
        <v>854</v>
      </c>
      <c r="CV58" s="74" t="s">
        <v>854</v>
      </c>
      <c r="CW58" s="74" t="s">
        <v>854</v>
      </c>
      <c r="CX58" s="74" t="s">
        <v>854</v>
      </c>
      <c r="CY58" s="74" t="s">
        <v>854</v>
      </c>
      <c r="CZ58" s="74" t="s">
        <v>854</v>
      </c>
      <c r="DA58" s="74" t="s">
        <v>854</v>
      </c>
      <c r="DB58" s="74" t="s">
        <v>854</v>
      </c>
      <c r="DC58" s="76" t="s">
        <v>854</v>
      </c>
      <c r="DD58" s="74" t="s">
        <v>854</v>
      </c>
      <c r="DE58" s="74" t="s">
        <v>854</v>
      </c>
      <c r="DF58" s="74" t="s">
        <v>854</v>
      </c>
      <c r="DG58" s="74" t="s">
        <v>854</v>
      </c>
      <c r="DH58" s="74" t="s">
        <v>854</v>
      </c>
      <c r="DI58" s="74" t="s">
        <v>854</v>
      </c>
      <c r="DJ58" s="74" t="s">
        <v>854</v>
      </c>
      <c r="DK58" s="74" t="s">
        <v>854</v>
      </c>
      <c r="DL58" s="74" t="s">
        <v>854</v>
      </c>
      <c r="DM58" s="74" t="s">
        <v>854</v>
      </c>
      <c r="DN58" s="74" t="s">
        <v>854</v>
      </c>
      <c r="DO58" s="74" t="s">
        <v>854</v>
      </c>
      <c r="DP58" s="76" t="s">
        <v>854</v>
      </c>
      <c r="DQ58" s="74" t="s">
        <v>854</v>
      </c>
      <c r="DR58" s="74" t="s">
        <v>854</v>
      </c>
      <c r="DS58" s="74" t="s">
        <v>854</v>
      </c>
      <c r="DT58" s="74" t="s">
        <v>854</v>
      </c>
      <c r="DU58" s="74" t="s">
        <v>854</v>
      </c>
    </row>
    <row r="59" spans="1:125" ht="26.5" thickBot="1">
      <c r="A59" s="74" t="s">
        <v>837</v>
      </c>
      <c r="B59" s="74" t="s">
        <v>1</v>
      </c>
      <c r="C59" s="74" t="s">
        <v>784</v>
      </c>
      <c r="D59" s="74" t="s">
        <v>838</v>
      </c>
      <c r="E59" s="74" t="s">
        <v>839</v>
      </c>
      <c r="F59" s="74" t="s">
        <v>840</v>
      </c>
      <c r="G59" s="75" t="s">
        <v>962</v>
      </c>
      <c r="H59" s="74" t="s">
        <v>963</v>
      </c>
      <c r="I59" s="74" t="s">
        <v>843</v>
      </c>
      <c r="J59" s="74" t="s">
        <v>844</v>
      </c>
      <c r="K59" s="74" t="s">
        <v>845</v>
      </c>
      <c r="L59" s="74" t="s">
        <v>969</v>
      </c>
      <c r="M59" s="74" t="s">
        <v>231</v>
      </c>
      <c r="N59" s="74" t="s">
        <v>970</v>
      </c>
      <c r="O59" s="74" t="s">
        <v>784</v>
      </c>
      <c r="P59" s="77">
        <v>45602</v>
      </c>
      <c r="Q59" s="77">
        <v>45591</v>
      </c>
      <c r="R59" s="77">
        <v>45591</v>
      </c>
      <c r="S59" s="77">
        <v>45604</v>
      </c>
      <c r="T59" s="75" t="s">
        <v>971</v>
      </c>
      <c r="U59" s="74" t="s">
        <v>851</v>
      </c>
      <c r="V59" s="74" t="s">
        <v>852</v>
      </c>
      <c r="W59" s="74" t="s">
        <v>853</v>
      </c>
      <c r="X59" s="78">
        <v>66528</v>
      </c>
      <c r="Y59" s="78">
        <v>0</v>
      </c>
      <c r="Z59" s="78">
        <v>66528</v>
      </c>
      <c r="AA59" s="78" t="s">
        <v>854</v>
      </c>
      <c r="AB59" s="78"/>
      <c r="AC59" s="78">
        <v>66528</v>
      </c>
      <c r="AD59" s="74"/>
      <c r="AE59" s="74" t="s">
        <v>855</v>
      </c>
      <c r="AF59" s="74" t="s">
        <v>856</v>
      </c>
      <c r="AG59" s="74" t="s">
        <v>886</v>
      </c>
      <c r="AH59" s="74" t="s">
        <v>972</v>
      </c>
      <c r="AI59" s="74" t="s">
        <v>858</v>
      </c>
      <c r="AJ59" s="74" t="s">
        <v>854</v>
      </c>
      <c r="AK59" s="74" t="s">
        <v>854</v>
      </c>
      <c r="AL59" s="74" t="s">
        <v>854</v>
      </c>
      <c r="AM59" s="74" t="s">
        <v>854</v>
      </c>
      <c r="AN59" s="74" t="s">
        <v>854</v>
      </c>
      <c r="AO59" s="74" t="s">
        <v>854</v>
      </c>
      <c r="AP59" s="74" t="s">
        <v>854</v>
      </c>
      <c r="AQ59" s="74" t="s">
        <v>854</v>
      </c>
      <c r="AR59" s="76" t="s">
        <v>854</v>
      </c>
      <c r="AS59" s="74" t="s">
        <v>854</v>
      </c>
      <c r="AT59" s="74" t="s">
        <v>854</v>
      </c>
      <c r="AU59" s="74" t="s">
        <v>854</v>
      </c>
      <c r="AV59" s="74" t="s">
        <v>854</v>
      </c>
      <c r="AW59" s="74" t="s">
        <v>854</v>
      </c>
      <c r="AX59" s="74" t="s">
        <v>854</v>
      </c>
      <c r="AY59" s="74" t="s">
        <v>854</v>
      </c>
      <c r="AZ59" s="74" t="s">
        <v>854</v>
      </c>
      <c r="BA59" s="74" t="s">
        <v>854</v>
      </c>
      <c r="BB59" s="74" t="s">
        <v>854</v>
      </c>
      <c r="BC59" s="74" t="s">
        <v>854</v>
      </c>
      <c r="BD59" s="74" t="s">
        <v>854</v>
      </c>
      <c r="BE59" s="74" t="s">
        <v>854</v>
      </c>
      <c r="BF59" s="74" t="s">
        <v>854</v>
      </c>
      <c r="BG59" s="74" t="s">
        <v>854</v>
      </c>
      <c r="BH59" s="74" t="s">
        <v>854</v>
      </c>
      <c r="BI59" s="76" t="s">
        <v>854</v>
      </c>
      <c r="BJ59" s="74" t="s">
        <v>854</v>
      </c>
      <c r="BK59" s="74" t="s">
        <v>854</v>
      </c>
      <c r="BL59" s="74" t="s">
        <v>854</v>
      </c>
      <c r="BM59" s="74" t="s">
        <v>854</v>
      </c>
      <c r="BN59" s="74" t="s">
        <v>854</v>
      </c>
      <c r="BO59" s="74" t="s">
        <v>854</v>
      </c>
      <c r="BP59" s="74" t="s">
        <v>854</v>
      </c>
      <c r="BQ59" s="74" t="s">
        <v>854</v>
      </c>
      <c r="BR59" s="74" t="s">
        <v>854</v>
      </c>
      <c r="BS59" s="74" t="s">
        <v>854</v>
      </c>
      <c r="BT59" s="74" t="s">
        <v>854</v>
      </c>
      <c r="BU59" s="74" t="s">
        <v>854</v>
      </c>
      <c r="BV59" s="74" t="s">
        <v>854</v>
      </c>
      <c r="BW59" s="76" t="s">
        <v>854</v>
      </c>
      <c r="BX59" s="74" t="s">
        <v>854</v>
      </c>
      <c r="BY59" s="74" t="s">
        <v>854</v>
      </c>
      <c r="BZ59" s="74" t="s">
        <v>854</v>
      </c>
      <c r="CA59" s="74" t="s">
        <v>854</v>
      </c>
      <c r="CB59" s="74" t="s">
        <v>854</v>
      </c>
      <c r="CC59" s="74" t="s">
        <v>854</v>
      </c>
      <c r="CD59" s="74" t="s">
        <v>854</v>
      </c>
      <c r="CE59" s="74" t="s">
        <v>854</v>
      </c>
      <c r="CF59" s="76" t="s">
        <v>854</v>
      </c>
      <c r="CG59" s="74" t="s">
        <v>854</v>
      </c>
      <c r="CH59" s="74" t="s">
        <v>854</v>
      </c>
      <c r="CI59" s="74" t="s">
        <v>854</v>
      </c>
      <c r="CJ59" s="74" t="s">
        <v>854</v>
      </c>
      <c r="CK59" s="74" t="s">
        <v>854</v>
      </c>
      <c r="CL59" s="74" t="s">
        <v>854</v>
      </c>
      <c r="CM59" s="74" t="s">
        <v>854</v>
      </c>
      <c r="CN59" s="74" t="s">
        <v>854</v>
      </c>
      <c r="CO59" s="74" t="s">
        <v>854</v>
      </c>
      <c r="CP59" s="76" t="s">
        <v>854</v>
      </c>
      <c r="CQ59" s="74" t="s">
        <v>854</v>
      </c>
      <c r="CR59" s="74" t="s">
        <v>854</v>
      </c>
      <c r="CS59" s="74" t="s">
        <v>854</v>
      </c>
      <c r="CT59" s="74" t="s">
        <v>854</v>
      </c>
      <c r="CU59" s="74" t="s">
        <v>854</v>
      </c>
      <c r="CV59" s="74" t="s">
        <v>854</v>
      </c>
      <c r="CW59" s="74" t="s">
        <v>854</v>
      </c>
      <c r="CX59" s="74" t="s">
        <v>854</v>
      </c>
      <c r="CY59" s="74" t="s">
        <v>854</v>
      </c>
      <c r="CZ59" s="74" t="s">
        <v>854</v>
      </c>
      <c r="DA59" s="74" t="s">
        <v>854</v>
      </c>
      <c r="DB59" s="74" t="s">
        <v>854</v>
      </c>
      <c r="DC59" s="76" t="s">
        <v>854</v>
      </c>
      <c r="DD59" s="74" t="s">
        <v>854</v>
      </c>
      <c r="DE59" s="74" t="s">
        <v>854</v>
      </c>
      <c r="DF59" s="74" t="s">
        <v>854</v>
      </c>
      <c r="DG59" s="74" t="s">
        <v>854</v>
      </c>
      <c r="DH59" s="74" t="s">
        <v>854</v>
      </c>
      <c r="DI59" s="74" t="s">
        <v>854</v>
      </c>
      <c r="DJ59" s="74" t="s">
        <v>854</v>
      </c>
      <c r="DK59" s="74" t="s">
        <v>854</v>
      </c>
      <c r="DL59" s="74" t="s">
        <v>854</v>
      </c>
      <c r="DM59" s="74" t="s">
        <v>854</v>
      </c>
      <c r="DN59" s="74" t="s">
        <v>854</v>
      </c>
      <c r="DO59" s="74" t="s">
        <v>854</v>
      </c>
      <c r="DP59" s="76" t="s">
        <v>854</v>
      </c>
      <c r="DQ59" s="74" t="s">
        <v>854</v>
      </c>
      <c r="DR59" s="74" t="s">
        <v>854</v>
      </c>
      <c r="DS59" s="74" t="s">
        <v>854</v>
      </c>
      <c r="DT59" s="74" t="s">
        <v>854</v>
      </c>
      <c r="DU59" s="74" t="s">
        <v>854</v>
      </c>
    </row>
    <row r="60" spans="1:125" ht="26.5" thickBot="1">
      <c r="A60" s="74" t="s">
        <v>837</v>
      </c>
      <c r="B60" s="74" t="s">
        <v>1</v>
      </c>
      <c r="C60" s="74" t="s">
        <v>781</v>
      </c>
      <c r="D60" s="74" t="s">
        <v>838</v>
      </c>
      <c r="E60" s="74" t="s">
        <v>839</v>
      </c>
      <c r="F60" s="74" t="s">
        <v>840</v>
      </c>
      <c r="G60" s="75" t="s">
        <v>998</v>
      </c>
      <c r="H60" s="74" t="s">
        <v>999</v>
      </c>
      <c r="I60" s="74" t="s">
        <v>843</v>
      </c>
      <c r="J60" s="74" t="s">
        <v>844</v>
      </c>
      <c r="K60" s="74" t="s">
        <v>845</v>
      </c>
      <c r="L60" s="74" t="s">
        <v>1005</v>
      </c>
      <c r="M60" s="74" t="s">
        <v>231</v>
      </c>
      <c r="N60" s="74" t="s">
        <v>1006</v>
      </c>
      <c r="O60" s="74" t="s">
        <v>781</v>
      </c>
      <c r="P60" s="77">
        <v>45602</v>
      </c>
      <c r="Q60" s="77">
        <v>45589</v>
      </c>
      <c r="R60" s="77">
        <v>45589</v>
      </c>
      <c r="S60" s="77">
        <v>45604</v>
      </c>
      <c r="T60" s="75" t="s">
        <v>1007</v>
      </c>
      <c r="U60" s="74" t="s">
        <v>851</v>
      </c>
      <c r="V60" s="74" t="s">
        <v>852</v>
      </c>
      <c r="W60" s="74" t="s">
        <v>853</v>
      </c>
      <c r="X60" s="78">
        <v>66528</v>
      </c>
      <c r="Y60" s="78">
        <v>0</v>
      </c>
      <c r="Z60" s="78">
        <v>66528</v>
      </c>
      <c r="AA60" s="78" t="s">
        <v>854</v>
      </c>
      <c r="AB60" s="78"/>
      <c r="AC60" s="78">
        <v>66528</v>
      </c>
      <c r="AD60" s="74"/>
      <c r="AE60" s="74" t="s">
        <v>855</v>
      </c>
      <c r="AF60" s="74" t="s">
        <v>856</v>
      </c>
      <c r="AG60" s="74" t="s">
        <v>886</v>
      </c>
      <c r="AH60" s="74" t="s">
        <v>1008</v>
      </c>
      <c r="AI60" s="74" t="s">
        <v>858</v>
      </c>
      <c r="AJ60" s="74" t="s">
        <v>854</v>
      </c>
      <c r="AK60" s="74" t="s">
        <v>854</v>
      </c>
      <c r="AL60" s="74" t="s">
        <v>854</v>
      </c>
      <c r="AM60" s="74" t="s">
        <v>854</v>
      </c>
      <c r="AN60" s="74" t="s">
        <v>854</v>
      </c>
      <c r="AO60" s="74" t="s">
        <v>854</v>
      </c>
      <c r="AP60" s="74" t="s">
        <v>854</v>
      </c>
      <c r="AQ60" s="74" t="s">
        <v>854</v>
      </c>
      <c r="AR60" s="76" t="s">
        <v>854</v>
      </c>
      <c r="AS60" s="74" t="s">
        <v>854</v>
      </c>
      <c r="AT60" s="74" t="s">
        <v>854</v>
      </c>
      <c r="AU60" s="74" t="s">
        <v>854</v>
      </c>
      <c r="AV60" s="74" t="s">
        <v>854</v>
      </c>
      <c r="AW60" s="74" t="s">
        <v>854</v>
      </c>
      <c r="AX60" s="74" t="s">
        <v>854</v>
      </c>
      <c r="AY60" s="74" t="s">
        <v>854</v>
      </c>
      <c r="AZ60" s="74" t="s">
        <v>854</v>
      </c>
      <c r="BA60" s="74" t="s">
        <v>854</v>
      </c>
      <c r="BB60" s="74" t="s">
        <v>854</v>
      </c>
      <c r="BC60" s="74" t="s">
        <v>854</v>
      </c>
      <c r="BD60" s="74" t="s">
        <v>854</v>
      </c>
      <c r="BE60" s="74" t="s">
        <v>854</v>
      </c>
      <c r="BF60" s="74" t="s">
        <v>854</v>
      </c>
      <c r="BG60" s="74" t="s">
        <v>854</v>
      </c>
      <c r="BH60" s="74" t="s">
        <v>854</v>
      </c>
      <c r="BI60" s="76" t="s">
        <v>854</v>
      </c>
      <c r="BJ60" s="74" t="s">
        <v>854</v>
      </c>
      <c r="BK60" s="74" t="s">
        <v>854</v>
      </c>
      <c r="BL60" s="74" t="s">
        <v>854</v>
      </c>
      <c r="BM60" s="74" t="s">
        <v>854</v>
      </c>
      <c r="BN60" s="74" t="s">
        <v>854</v>
      </c>
      <c r="BO60" s="74" t="s">
        <v>854</v>
      </c>
      <c r="BP60" s="74" t="s">
        <v>854</v>
      </c>
      <c r="BQ60" s="74" t="s">
        <v>854</v>
      </c>
      <c r="BR60" s="74" t="s">
        <v>854</v>
      </c>
      <c r="BS60" s="74" t="s">
        <v>854</v>
      </c>
      <c r="BT60" s="74" t="s">
        <v>854</v>
      </c>
      <c r="BU60" s="74" t="s">
        <v>854</v>
      </c>
      <c r="BV60" s="74" t="s">
        <v>854</v>
      </c>
      <c r="BW60" s="76" t="s">
        <v>854</v>
      </c>
      <c r="BX60" s="74" t="s">
        <v>854</v>
      </c>
      <c r="BY60" s="74" t="s">
        <v>854</v>
      </c>
      <c r="BZ60" s="74" t="s">
        <v>854</v>
      </c>
      <c r="CA60" s="74" t="s">
        <v>854</v>
      </c>
      <c r="CB60" s="74" t="s">
        <v>854</v>
      </c>
      <c r="CC60" s="74" t="s">
        <v>854</v>
      </c>
      <c r="CD60" s="74" t="s">
        <v>854</v>
      </c>
      <c r="CE60" s="74" t="s">
        <v>854</v>
      </c>
      <c r="CF60" s="76" t="s">
        <v>854</v>
      </c>
      <c r="CG60" s="74" t="s">
        <v>854</v>
      </c>
      <c r="CH60" s="74" t="s">
        <v>854</v>
      </c>
      <c r="CI60" s="74" t="s">
        <v>854</v>
      </c>
      <c r="CJ60" s="74" t="s">
        <v>854</v>
      </c>
      <c r="CK60" s="74" t="s">
        <v>854</v>
      </c>
      <c r="CL60" s="74" t="s">
        <v>854</v>
      </c>
      <c r="CM60" s="74" t="s">
        <v>854</v>
      </c>
      <c r="CN60" s="74" t="s">
        <v>854</v>
      </c>
      <c r="CO60" s="74" t="s">
        <v>854</v>
      </c>
      <c r="CP60" s="76" t="s">
        <v>854</v>
      </c>
      <c r="CQ60" s="74" t="s">
        <v>854</v>
      </c>
      <c r="CR60" s="74" t="s">
        <v>854</v>
      </c>
      <c r="CS60" s="74" t="s">
        <v>854</v>
      </c>
      <c r="CT60" s="74" t="s">
        <v>854</v>
      </c>
      <c r="CU60" s="74" t="s">
        <v>854</v>
      </c>
      <c r="CV60" s="74" t="s">
        <v>854</v>
      </c>
      <c r="CW60" s="74" t="s">
        <v>854</v>
      </c>
      <c r="CX60" s="74" t="s">
        <v>854</v>
      </c>
      <c r="CY60" s="74" t="s">
        <v>854</v>
      </c>
      <c r="CZ60" s="74" t="s">
        <v>854</v>
      </c>
      <c r="DA60" s="74" t="s">
        <v>854</v>
      </c>
      <c r="DB60" s="74" t="s">
        <v>854</v>
      </c>
      <c r="DC60" s="76" t="s">
        <v>854</v>
      </c>
      <c r="DD60" s="74" t="s">
        <v>854</v>
      </c>
      <c r="DE60" s="74" t="s">
        <v>854</v>
      </c>
      <c r="DF60" s="74" t="s">
        <v>854</v>
      </c>
      <c r="DG60" s="74" t="s">
        <v>854</v>
      </c>
      <c r="DH60" s="74" t="s">
        <v>854</v>
      </c>
      <c r="DI60" s="74" t="s">
        <v>854</v>
      </c>
      <c r="DJ60" s="74" t="s">
        <v>854</v>
      </c>
      <c r="DK60" s="74" t="s">
        <v>854</v>
      </c>
      <c r="DL60" s="74" t="s">
        <v>854</v>
      </c>
      <c r="DM60" s="74" t="s">
        <v>854</v>
      </c>
      <c r="DN60" s="74" t="s">
        <v>854</v>
      </c>
      <c r="DO60" s="74" t="s">
        <v>854</v>
      </c>
      <c r="DP60" s="76" t="s">
        <v>854</v>
      </c>
      <c r="DQ60" s="74" t="s">
        <v>854</v>
      </c>
      <c r="DR60" s="74" t="s">
        <v>854</v>
      </c>
      <c r="DS60" s="74" t="s">
        <v>854</v>
      </c>
      <c r="DT60" s="74" t="s">
        <v>854</v>
      </c>
      <c r="DU60" s="74" t="s">
        <v>854</v>
      </c>
    </row>
    <row r="61" spans="1:125" ht="26.5" thickBot="1">
      <c r="A61" s="74" t="s">
        <v>837</v>
      </c>
      <c r="B61" s="74" t="s">
        <v>1</v>
      </c>
      <c r="C61" s="74" t="s">
        <v>785</v>
      </c>
      <c r="D61" s="74" t="s">
        <v>838</v>
      </c>
      <c r="E61" s="74" t="s">
        <v>1032</v>
      </c>
      <c r="F61" s="74" t="s">
        <v>840</v>
      </c>
      <c r="G61" s="75" t="s">
        <v>1033</v>
      </c>
      <c r="H61" s="74" t="s">
        <v>1034</v>
      </c>
      <c r="I61" s="74" t="s">
        <v>843</v>
      </c>
      <c r="J61" s="74" t="s">
        <v>844</v>
      </c>
      <c r="K61" s="74" t="s">
        <v>845</v>
      </c>
      <c r="L61" s="74" t="s">
        <v>1049</v>
      </c>
      <c r="M61" s="74" t="s">
        <v>231</v>
      </c>
      <c r="N61" s="74" t="s">
        <v>1050</v>
      </c>
      <c r="O61" s="74" t="s">
        <v>785</v>
      </c>
      <c r="P61" s="77">
        <v>45602</v>
      </c>
      <c r="Q61" s="77">
        <v>45566</v>
      </c>
      <c r="R61" s="77">
        <v>45596</v>
      </c>
      <c r="S61" s="77">
        <v>45609</v>
      </c>
      <c r="T61" s="75" t="s">
        <v>1051</v>
      </c>
      <c r="U61" s="74" t="s">
        <v>851</v>
      </c>
      <c r="V61" s="74" t="s">
        <v>852</v>
      </c>
      <c r="W61" s="74" t="s">
        <v>853</v>
      </c>
      <c r="X61" s="78">
        <v>2878848</v>
      </c>
      <c r="Y61" s="78">
        <v>0</v>
      </c>
      <c r="Z61" s="78">
        <v>2878848</v>
      </c>
      <c r="AA61" s="78" t="s">
        <v>854</v>
      </c>
      <c r="AB61" s="78"/>
      <c r="AC61" s="78">
        <v>2878848</v>
      </c>
      <c r="AD61" s="74"/>
      <c r="AE61" s="74" t="s">
        <v>855</v>
      </c>
      <c r="AF61" s="74" t="s">
        <v>856</v>
      </c>
      <c r="AG61" s="74" t="s">
        <v>886</v>
      </c>
      <c r="AH61" s="74" t="s">
        <v>1052</v>
      </c>
      <c r="AI61" s="74" t="s">
        <v>858</v>
      </c>
      <c r="AJ61" s="74" t="s">
        <v>854</v>
      </c>
      <c r="AK61" s="74" t="s">
        <v>854</v>
      </c>
      <c r="AL61" s="74" t="s">
        <v>854</v>
      </c>
      <c r="AM61" s="74" t="s">
        <v>854</v>
      </c>
      <c r="AN61" s="74" t="s">
        <v>854</v>
      </c>
      <c r="AO61" s="74" t="s">
        <v>854</v>
      </c>
      <c r="AP61" s="74" t="s">
        <v>854</v>
      </c>
      <c r="AQ61" s="74" t="s">
        <v>854</v>
      </c>
      <c r="AR61" s="76" t="s">
        <v>854</v>
      </c>
      <c r="AS61" s="74" t="s">
        <v>854</v>
      </c>
      <c r="AT61" s="74" t="s">
        <v>854</v>
      </c>
      <c r="AU61" s="74" t="s">
        <v>854</v>
      </c>
      <c r="AV61" s="74" t="s">
        <v>854</v>
      </c>
      <c r="AW61" s="74" t="s">
        <v>854</v>
      </c>
      <c r="AX61" s="74" t="s">
        <v>854</v>
      </c>
      <c r="AY61" s="74" t="s">
        <v>854</v>
      </c>
      <c r="AZ61" s="74" t="s">
        <v>854</v>
      </c>
      <c r="BA61" s="74" t="s">
        <v>854</v>
      </c>
      <c r="BB61" s="74" t="s">
        <v>854</v>
      </c>
      <c r="BC61" s="74" t="s">
        <v>854</v>
      </c>
      <c r="BD61" s="74" t="s">
        <v>854</v>
      </c>
      <c r="BE61" s="74" t="s">
        <v>854</v>
      </c>
      <c r="BF61" s="74" t="s">
        <v>854</v>
      </c>
      <c r="BG61" s="74" t="s">
        <v>854</v>
      </c>
      <c r="BH61" s="74" t="s">
        <v>854</v>
      </c>
      <c r="BI61" s="76" t="s">
        <v>854</v>
      </c>
      <c r="BJ61" s="74" t="s">
        <v>854</v>
      </c>
      <c r="BK61" s="74" t="s">
        <v>854</v>
      </c>
      <c r="BL61" s="74" t="s">
        <v>854</v>
      </c>
      <c r="BM61" s="74" t="s">
        <v>854</v>
      </c>
      <c r="BN61" s="74" t="s">
        <v>854</v>
      </c>
      <c r="BO61" s="74" t="s">
        <v>854</v>
      </c>
      <c r="BP61" s="74" t="s">
        <v>854</v>
      </c>
      <c r="BQ61" s="74" t="s">
        <v>854</v>
      </c>
      <c r="BR61" s="74" t="s">
        <v>854</v>
      </c>
      <c r="BS61" s="74" t="s">
        <v>854</v>
      </c>
      <c r="BT61" s="74" t="s">
        <v>854</v>
      </c>
      <c r="BU61" s="74" t="s">
        <v>854</v>
      </c>
      <c r="BV61" s="74" t="s">
        <v>854</v>
      </c>
      <c r="BW61" s="76" t="s">
        <v>854</v>
      </c>
      <c r="BX61" s="74" t="s">
        <v>854</v>
      </c>
      <c r="BY61" s="74" t="s">
        <v>854</v>
      </c>
      <c r="BZ61" s="74" t="s">
        <v>854</v>
      </c>
      <c r="CA61" s="74" t="s">
        <v>854</v>
      </c>
      <c r="CB61" s="74" t="s">
        <v>854</v>
      </c>
      <c r="CC61" s="74" t="s">
        <v>854</v>
      </c>
      <c r="CD61" s="74" t="s">
        <v>854</v>
      </c>
      <c r="CE61" s="74" t="s">
        <v>854</v>
      </c>
      <c r="CF61" s="76" t="s">
        <v>854</v>
      </c>
      <c r="CG61" s="74" t="s">
        <v>854</v>
      </c>
      <c r="CH61" s="74" t="s">
        <v>854</v>
      </c>
      <c r="CI61" s="74" t="s">
        <v>854</v>
      </c>
      <c r="CJ61" s="74" t="s">
        <v>854</v>
      </c>
      <c r="CK61" s="74" t="s">
        <v>854</v>
      </c>
      <c r="CL61" s="74" t="s">
        <v>854</v>
      </c>
      <c r="CM61" s="74" t="s">
        <v>854</v>
      </c>
      <c r="CN61" s="74" t="s">
        <v>854</v>
      </c>
      <c r="CO61" s="74" t="s">
        <v>854</v>
      </c>
      <c r="CP61" s="76" t="s">
        <v>854</v>
      </c>
      <c r="CQ61" s="74" t="s">
        <v>854</v>
      </c>
      <c r="CR61" s="74" t="s">
        <v>854</v>
      </c>
      <c r="CS61" s="74" t="s">
        <v>854</v>
      </c>
      <c r="CT61" s="74" t="s">
        <v>854</v>
      </c>
      <c r="CU61" s="74" t="s">
        <v>854</v>
      </c>
      <c r="CV61" s="74" t="s">
        <v>854</v>
      </c>
      <c r="CW61" s="74" t="s">
        <v>854</v>
      </c>
      <c r="CX61" s="74" t="s">
        <v>854</v>
      </c>
      <c r="CY61" s="74" t="s">
        <v>854</v>
      </c>
      <c r="CZ61" s="74" t="s">
        <v>854</v>
      </c>
      <c r="DA61" s="74" t="s">
        <v>854</v>
      </c>
      <c r="DB61" s="74" t="s">
        <v>854</v>
      </c>
      <c r="DC61" s="76" t="s">
        <v>854</v>
      </c>
      <c r="DD61" s="74" t="s">
        <v>854</v>
      </c>
      <c r="DE61" s="74" t="s">
        <v>854</v>
      </c>
      <c r="DF61" s="74" t="s">
        <v>854</v>
      </c>
      <c r="DG61" s="74" t="s">
        <v>854</v>
      </c>
      <c r="DH61" s="74" t="s">
        <v>854</v>
      </c>
      <c r="DI61" s="74" t="s">
        <v>854</v>
      </c>
      <c r="DJ61" s="74" t="s">
        <v>854</v>
      </c>
      <c r="DK61" s="74" t="s">
        <v>854</v>
      </c>
      <c r="DL61" s="74" t="s">
        <v>854</v>
      </c>
      <c r="DM61" s="74" t="s">
        <v>854</v>
      </c>
      <c r="DN61" s="74" t="s">
        <v>854</v>
      </c>
      <c r="DO61" s="74" t="s">
        <v>854</v>
      </c>
      <c r="DP61" s="76" t="s">
        <v>854</v>
      </c>
      <c r="DQ61" s="74" t="s">
        <v>854</v>
      </c>
      <c r="DR61" s="74" t="s">
        <v>854</v>
      </c>
      <c r="DS61" s="74" t="s">
        <v>854</v>
      </c>
      <c r="DT61" s="74" t="s">
        <v>854</v>
      </c>
      <c r="DU61" s="74" t="s">
        <v>854</v>
      </c>
    </row>
    <row r="62" spans="1:125" ht="26.5" thickBot="1">
      <c r="A62" s="74" t="s">
        <v>837</v>
      </c>
      <c r="B62" s="74" t="s">
        <v>1</v>
      </c>
      <c r="C62" s="74" t="s">
        <v>779</v>
      </c>
      <c r="D62" s="74" t="s">
        <v>838</v>
      </c>
      <c r="E62" s="74" t="s">
        <v>1032</v>
      </c>
      <c r="F62" s="74" t="s">
        <v>840</v>
      </c>
      <c r="G62" s="75" t="s">
        <v>1053</v>
      </c>
      <c r="H62" s="74" t="s">
        <v>1054</v>
      </c>
      <c r="I62" s="74" t="s">
        <v>883</v>
      </c>
      <c r="J62" s="74" t="s">
        <v>844</v>
      </c>
      <c r="K62" s="74" t="s">
        <v>845</v>
      </c>
      <c r="L62" s="74" t="s">
        <v>1067</v>
      </c>
      <c r="M62" s="74" t="s">
        <v>231</v>
      </c>
      <c r="N62" s="74" t="s">
        <v>1068</v>
      </c>
      <c r="O62" s="74" t="s">
        <v>779</v>
      </c>
      <c r="P62" s="77">
        <v>45602</v>
      </c>
      <c r="Q62" s="77">
        <v>45566</v>
      </c>
      <c r="R62" s="77">
        <v>45596</v>
      </c>
      <c r="S62" s="77">
        <v>45604</v>
      </c>
      <c r="T62" s="75" t="s">
        <v>1069</v>
      </c>
      <c r="U62" s="74" t="s">
        <v>851</v>
      </c>
      <c r="V62" s="74" t="s">
        <v>852</v>
      </c>
      <c r="W62" s="74" t="s">
        <v>853</v>
      </c>
      <c r="X62" s="78">
        <v>2878848</v>
      </c>
      <c r="Y62" s="78">
        <v>0</v>
      </c>
      <c r="Z62" s="78">
        <v>2878848</v>
      </c>
      <c r="AA62" s="78" t="s">
        <v>854</v>
      </c>
      <c r="AB62" s="78"/>
      <c r="AC62" s="78">
        <v>2878848</v>
      </c>
      <c r="AD62" s="74"/>
      <c r="AE62" s="74" t="s">
        <v>855</v>
      </c>
      <c r="AF62" s="74" t="s">
        <v>856</v>
      </c>
      <c r="AG62" s="74" t="s">
        <v>886</v>
      </c>
      <c r="AH62" s="74" t="s">
        <v>1070</v>
      </c>
      <c r="AI62" s="74" t="s">
        <v>858</v>
      </c>
      <c r="AJ62" s="74" t="s">
        <v>854</v>
      </c>
      <c r="AK62" s="74" t="s">
        <v>854</v>
      </c>
      <c r="AL62" s="74" t="s">
        <v>854</v>
      </c>
      <c r="AM62" s="74" t="s">
        <v>854</v>
      </c>
      <c r="AN62" s="74" t="s">
        <v>854</v>
      </c>
      <c r="AO62" s="74" t="s">
        <v>854</v>
      </c>
      <c r="AP62" s="74" t="s">
        <v>854</v>
      </c>
      <c r="AQ62" s="74" t="s">
        <v>854</v>
      </c>
      <c r="AR62" s="76" t="s">
        <v>854</v>
      </c>
      <c r="AS62" s="74" t="s">
        <v>854</v>
      </c>
      <c r="AT62" s="74" t="s">
        <v>854</v>
      </c>
      <c r="AU62" s="74" t="s">
        <v>854</v>
      </c>
      <c r="AV62" s="74" t="s">
        <v>854</v>
      </c>
      <c r="AW62" s="74" t="s">
        <v>854</v>
      </c>
      <c r="AX62" s="74" t="s">
        <v>854</v>
      </c>
      <c r="AY62" s="74" t="s">
        <v>854</v>
      </c>
      <c r="AZ62" s="74" t="s">
        <v>854</v>
      </c>
      <c r="BA62" s="74" t="s">
        <v>854</v>
      </c>
      <c r="BB62" s="74" t="s">
        <v>854</v>
      </c>
      <c r="BC62" s="74" t="s">
        <v>854</v>
      </c>
      <c r="BD62" s="74" t="s">
        <v>854</v>
      </c>
      <c r="BE62" s="74" t="s">
        <v>854</v>
      </c>
      <c r="BF62" s="74" t="s">
        <v>854</v>
      </c>
      <c r="BG62" s="74" t="s">
        <v>854</v>
      </c>
      <c r="BH62" s="74" t="s">
        <v>854</v>
      </c>
      <c r="BI62" s="76" t="s">
        <v>854</v>
      </c>
      <c r="BJ62" s="74" t="s">
        <v>854</v>
      </c>
      <c r="BK62" s="74" t="s">
        <v>854</v>
      </c>
      <c r="BL62" s="74" t="s">
        <v>854</v>
      </c>
      <c r="BM62" s="74" t="s">
        <v>854</v>
      </c>
      <c r="BN62" s="74" t="s">
        <v>854</v>
      </c>
      <c r="BO62" s="74" t="s">
        <v>854</v>
      </c>
      <c r="BP62" s="74" t="s">
        <v>854</v>
      </c>
      <c r="BQ62" s="74" t="s">
        <v>854</v>
      </c>
      <c r="BR62" s="74" t="s">
        <v>854</v>
      </c>
      <c r="BS62" s="74" t="s">
        <v>854</v>
      </c>
      <c r="BT62" s="74" t="s">
        <v>854</v>
      </c>
      <c r="BU62" s="74" t="s">
        <v>854</v>
      </c>
      <c r="BV62" s="74" t="s">
        <v>854</v>
      </c>
      <c r="BW62" s="76" t="s">
        <v>854</v>
      </c>
      <c r="BX62" s="74" t="s">
        <v>854</v>
      </c>
      <c r="BY62" s="74" t="s">
        <v>854</v>
      </c>
      <c r="BZ62" s="74" t="s">
        <v>854</v>
      </c>
      <c r="CA62" s="74" t="s">
        <v>854</v>
      </c>
      <c r="CB62" s="74" t="s">
        <v>854</v>
      </c>
      <c r="CC62" s="74" t="s">
        <v>854</v>
      </c>
      <c r="CD62" s="74" t="s">
        <v>854</v>
      </c>
      <c r="CE62" s="74" t="s">
        <v>854</v>
      </c>
      <c r="CF62" s="76" t="s">
        <v>854</v>
      </c>
      <c r="CG62" s="74" t="s">
        <v>854</v>
      </c>
      <c r="CH62" s="74" t="s">
        <v>854</v>
      </c>
      <c r="CI62" s="74" t="s">
        <v>854</v>
      </c>
      <c r="CJ62" s="74" t="s">
        <v>854</v>
      </c>
      <c r="CK62" s="74" t="s">
        <v>854</v>
      </c>
      <c r="CL62" s="74" t="s">
        <v>854</v>
      </c>
      <c r="CM62" s="74" t="s">
        <v>854</v>
      </c>
      <c r="CN62" s="74" t="s">
        <v>854</v>
      </c>
      <c r="CO62" s="74" t="s">
        <v>854</v>
      </c>
      <c r="CP62" s="76" t="s">
        <v>854</v>
      </c>
      <c r="CQ62" s="74" t="s">
        <v>854</v>
      </c>
      <c r="CR62" s="74" t="s">
        <v>854</v>
      </c>
      <c r="CS62" s="74" t="s">
        <v>854</v>
      </c>
      <c r="CT62" s="74" t="s">
        <v>854</v>
      </c>
      <c r="CU62" s="74" t="s">
        <v>854</v>
      </c>
      <c r="CV62" s="74" t="s">
        <v>854</v>
      </c>
      <c r="CW62" s="74" t="s">
        <v>854</v>
      </c>
      <c r="CX62" s="74" t="s">
        <v>854</v>
      </c>
      <c r="CY62" s="74" t="s">
        <v>854</v>
      </c>
      <c r="CZ62" s="74" t="s">
        <v>854</v>
      </c>
      <c r="DA62" s="74" t="s">
        <v>854</v>
      </c>
      <c r="DB62" s="74" t="s">
        <v>854</v>
      </c>
      <c r="DC62" s="76" t="s">
        <v>854</v>
      </c>
      <c r="DD62" s="74" t="s">
        <v>854</v>
      </c>
      <c r="DE62" s="74" t="s">
        <v>854</v>
      </c>
      <c r="DF62" s="74" t="s">
        <v>854</v>
      </c>
      <c r="DG62" s="74" t="s">
        <v>854</v>
      </c>
      <c r="DH62" s="74" t="s">
        <v>854</v>
      </c>
      <c r="DI62" s="74" t="s">
        <v>854</v>
      </c>
      <c r="DJ62" s="74" t="s">
        <v>854</v>
      </c>
      <c r="DK62" s="74" t="s">
        <v>854</v>
      </c>
      <c r="DL62" s="74" t="s">
        <v>854</v>
      </c>
      <c r="DM62" s="74" t="s">
        <v>854</v>
      </c>
      <c r="DN62" s="74" t="s">
        <v>854</v>
      </c>
      <c r="DO62" s="74" t="s">
        <v>854</v>
      </c>
      <c r="DP62" s="76" t="s">
        <v>854</v>
      </c>
      <c r="DQ62" s="74" t="s">
        <v>854</v>
      </c>
      <c r="DR62" s="74" t="s">
        <v>854</v>
      </c>
      <c r="DS62" s="74" t="s">
        <v>854</v>
      </c>
      <c r="DT62" s="74" t="s">
        <v>854</v>
      </c>
      <c r="DU62" s="74" t="s">
        <v>854</v>
      </c>
    </row>
    <row r="63" spans="1:125" ht="26.5" thickBot="1">
      <c r="A63" s="74" t="s">
        <v>837</v>
      </c>
      <c r="B63" s="74" t="s">
        <v>1</v>
      </c>
      <c r="C63" s="74" t="s">
        <v>792</v>
      </c>
      <c r="D63" s="74" t="s">
        <v>838</v>
      </c>
      <c r="E63" s="74" t="s">
        <v>1071</v>
      </c>
      <c r="F63" s="74" t="s">
        <v>840</v>
      </c>
      <c r="G63" s="75" t="s">
        <v>1072</v>
      </c>
      <c r="H63" s="74" t="s">
        <v>1073</v>
      </c>
      <c r="I63" s="74" t="s">
        <v>843</v>
      </c>
      <c r="J63" s="74" t="s">
        <v>844</v>
      </c>
      <c r="K63" s="74" t="s">
        <v>845</v>
      </c>
      <c r="L63" s="74" t="s">
        <v>1088</v>
      </c>
      <c r="M63" s="74" t="s">
        <v>231</v>
      </c>
      <c r="N63" s="74" t="s">
        <v>1089</v>
      </c>
      <c r="O63" s="74" t="s">
        <v>792</v>
      </c>
      <c r="P63" s="77">
        <v>45602</v>
      </c>
      <c r="Q63" s="77">
        <v>45566</v>
      </c>
      <c r="R63" s="77">
        <v>45596</v>
      </c>
      <c r="S63" s="77">
        <v>45604</v>
      </c>
      <c r="T63" s="75" t="s">
        <v>1090</v>
      </c>
      <c r="U63" s="74" t="s">
        <v>851</v>
      </c>
      <c r="V63" s="74" t="s">
        <v>852</v>
      </c>
      <c r="W63" s="74" t="s">
        <v>853</v>
      </c>
      <c r="X63" s="78">
        <v>3100298</v>
      </c>
      <c r="Y63" s="78">
        <v>0</v>
      </c>
      <c r="Z63" s="78">
        <v>3100298</v>
      </c>
      <c r="AA63" s="78" t="s">
        <v>854</v>
      </c>
      <c r="AB63" s="78"/>
      <c r="AC63" s="78">
        <v>3100298</v>
      </c>
      <c r="AD63" s="74"/>
      <c r="AE63" s="74" t="s">
        <v>855</v>
      </c>
      <c r="AF63" s="74" t="s">
        <v>856</v>
      </c>
      <c r="AG63" s="74" t="s">
        <v>886</v>
      </c>
      <c r="AH63" s="74" t="s">
        <v>1091</v>
      </c>
      <c r="AI63" s="74" t="s">
        <v>858</v>
      </c>
      <c r="AJ63" s="74" t="s">
        <v>854</v>
      </c>
      <c r="AK63" s="74" t="s">
        <v>854</v>
      </c>
      <c r="AL63" s="74" t="s">
        <v>854</v>
      </c>
      <c r="AM63" s="74" t="s">
        <v>854</v>
      </c>
      <c r="AN63" s="74" t="s">
        <v>854</v>
      </c>
      <c r="AO63" s="74" t="s">
        <v>854</v>
      </c>
      <c r="AP63" s="74" t="s">
        <v>854</v>
      </c>
      <c r="AQ63" s="74" t="s">
        <v>854</v>
      </c>
      <c r="AR63" s="76" t="s">
        <v>854</v>
      </c>
      <c r="AS63" s="74" t="s">
        <v>854</v>
      </c>
      <c r="AT63" s="74" t="s">
        <v>854</v>
      </c>
      <c r="AU63" s="74" t="s">
        <v>854</v>
      </c>
      <c r="AV63" s="74" t="s">
        <v>854</v>
      </c>
      <c r="AW63" s="74" t="s">
        <v>854</v>
      </c>
      <c r="AX63" s="74" t="s">
        <v>854</v>
      </c>
      <c r="AY63" s="74" t="s">
        <v>854</v>
      </c>
      <c r="AZ63" s="74" t="s">
        <v>854</v>
      </c>
      <c r="BA63" s="74" t="s">
        <v>854</v>
      </c>
      <c r="BB63" s="74" t="s">
        <v>854</v>
      </c>
      <c r="BC63" s="74" t="s">
        <v>854</v>
      </c>
      <c r="BD63" s="74" t="s">
        <v>854</v>
      </c>
      <c r="BE63" s="74" t="s">
        <v>854</v>
      </c>
      <c r="BF63" s="74" t="s">
        <v>854</v>
      </c>
      <c r="BG63" s="74" t="s">
        <v>854</v>
      </c>
      <c r="BH63" s="74" t="s">
        <v>854</v>
      </c>
      <c r="BI63" s="76" t="s">
        <v>854</v>
      </c>
      <c r="BJ63" s="74" t="s">
        <v>854</v>
      </c>
      <c r="BK63" s="74" t="s">
        <v>854</v>
      </c>
      <c r="BL63" s="74" t="s">
        <v>854</v>
      </c>
      <c r="BM63" s="74" t="s">
        <v>854</v>
      </c>
      <c r="BN63" s="74" t="s">
        <v>854</v>
      </c>
      <c r="BO63" s="74" t="s">
        <v>854</v>
      </c>
      <c r="BP63" s="74" t="s">
        <v>854</v>
      </c>
      <c r="BQ63" s="74" t="s">
        <v>854</v>
      </c>
      <c r="BR63" s="74" t="s">
        <v>854</v>
      </c>
      <c r="BS63" s="74" t="s">
        <v>854</v>
      </c>
      <c r="BT63" s="74" t="s">
        <v>854</v>
      </c>
      <c r="BU63" s="74" t="s">
        <v>854</v>
      </c>
      <c r="BV63" s="74" t="s">
        <v>854</v>
      </c>
      <c r="BW63" s="76" t="s">
        <v>854</v>
      </c>
      <c r="BX63" s="74" t="s">
        <v>854</v>
      </c>
      <c r="BY63" s="74" t="s">
        <v>854</v>
      </c>
      <c r="BZ63" s="74" t="s">
        <v>854</v>
      </c>
      <c r="CA63" s="74" t="s">
        <v>854</v>
      </c>
      <c r="CB63" s="74" t="s">
        <v>854</v>
      </c>
      <c r="CC63" s="74" t="s">
        <v>854</v>
      </c>
      <c r="CD63" s="74" t="s">
        <v>854</v>
      </c>
      <c r="CE63" s="74" t="s">
        <v>854</v>
      </c>
      <c r="CF63" s="76" t="s">
        <v>854</v>
      </c>
      <c r="CG63" s="74" t="s">
        <v>854</v>
      </c>
      <c r="CH63" s="74" t="s">
        <v>854</v>
      </c>
      <c r="CI63" s="74" t="s">
        <v>854</v>
      </c>
      <c r="CJ63" s="74" t="s">
        <v>854</v>
      </c>
      <c r="CK63" s="74" t="s">
        <v>854</v>
      </c>
      <c r="CL63" s="74" t="s">
        <v>854</v>
      </c>
      <c r="CM63" s="74" t="s">
        <v>854</v>
      </c>
      <c r="CN63" s="74" t="s">
        <v>854</v>
      </c>
      <c r="CO63" s="74" t="s">
        <v>854</v>
      </c>
      <c r="CP63" s="76" t="s">
        <v>854</v>
      </c>
      <c r="CQ63" s="74" t="s">
        <v>854</v>
      </c>
      <c r="CR63" s="74" t="s">
        <v>854</v>
      </c>
      <c r="CS63" s="74" t="s">
        <v>854</v>
      </c>
      <c r="CT63" s="74" t="s">
        <v>854</v>
      </c>
      <c r="CU63" s="74" t="s">
        <v>854</v>
      </c>
      <c r="CV63" s="74" t="s">
        <v>854</v>
      </c>
      <c r="CW63" s="74" t="s">
        <v>854</v>
      </c>
      <c r="CX63" s="74" t="s">
        <v>854</v>
      </c>
      <c r="CY63" s="74" t="s">
        <v>854</v>
      </c>
      <c r="CZ63" s="74" t="s">
        <v>854</v>
      </c>
      <c r="DA63" s="74" t="s">
        <v>854</v>
      </c>
      <c r="DB63" s="74" t="s">
        <v>854</v>
      </c>
      <c r="DC63" s="76" t="s">
        <v>854</v>
      </c>
      <c r="DD63" s="74" t="s">
        <v>854</v>
      </c>
      <c r="DE63" s="74" t="s">
        <v>854</v>
      </c>
      <c r="DF63" s="74" t="s">
        <v>854</v>
      </c>
      <c r="DG63" s="74" t="s">
        <v>854</v>
      </c>
      <c r="DH63" s="74" t="s">
        <v>854</v>
      </c>
      <c r="DI63" s="74" t="s">
        <v>854</v>
      </c>
      <c r="DJ63" s="74" t="s">
        <v>854</v>
      </c>
      <c r="DK63" s="74" t="s">
        <v>854</v>
      </c>
      <c r="DL63" s="74" t="s">
        <v>854</v>
      </c>
      <c r="DM63" s="74" t="s">
        <v>854</v>
      </c>
      <c r="DN63" s="74" t="s">
        <v>854</v>
      </c>
      <c r="DO63" s="74" t="s">
        <v>854</v>
      </c>
      <c r="DP63" s="76" t="s">
        <v>854</v>
      </c>
      <c r="DQ63" s="74" t="s">
        <v>854</v>
      </c>
      <c r="DR63" s="74" t="s">
        <v>854</v>
      </c>
      <c r="DS63" s="74" t="s">
        <v>854</v>
      </c>
      <c r="DT63" s="74" t="s">
        <v>854</v>
      </c>
      <c r="DU63" s="74" t="s">
        <v>854</v>
      </c>
    </row>
    <row r="64" spans="1:125" ht="26.5" thickBot="1">
      <c r="A64" s="74" t="s">
        <v>837</v>
      </c>
      <c r="B64" s="74" t="s">
        <v>1</v>
      </c>
      <c r="C64" s="74" t="s">
        <v>788</v>
      </c>
      <c r="D64" s="74" t="s">
        <v>838</v>
      </c>
      <c r="E64" s="74" t="s">
        <v>1071</v>
      </c>
      <c r="F64" s="74" t="s">
        <v>840</v>
      </c>
      <c r="G64" s="75" t="s">
        <v>1092</v>
      </c>
      <c r="H64" s="74" t="s">
        <v>1093</v>
      </c>
      <c r="I64" s="74" t="s">
        <v>843</v>
      </c>
      <c r="J64" s="74" t="s">
        <v>844</v>
      </c>
      <c r="K64" s="74" t="s">
        <v>845</v>
      </c>
      <c r="L64" s="74" t="s">
        <v>1108</v>
      </c>
      <c r="M64" s="74" t="s">
        <v>231</v>
      </c>
      <c r="N64" s="74" t="s">
        <v>1109</v>
      </c>
      <c r="O64" s="74" t="s">
        <v>788</v>
      </c>
      <c r="P64" s="77">
        <v>45602</v>
      </c>
      <c r="Q64" s="77">
        <v>45566</v>
      </c>
      <c r="R64" s="77">
        <v>45596</v>
      </c>
      <c r="S64" s="77">
        <v>45604</v>
      </c>
      <c r="T64" s="75" t="s">
        <v>1110</v>
      </c>
      <c r="U64" s="74" t="s">
        <v>851</v>
      </c>
      <c r="V64" s="74" t="s">
        <v>852</v>
      </c>
      <c r="W64" s="74" t="s">
        <v>853</v>
      </c>
      <c r="X64" s="78">
        <v>2878848</v>
      </c>
      <c r="Y64" s="78">
        <v>0</v>
      </c>
      <c r="Z64" s="78">
        <v>2878848</v>
      </c>
      <c r="AA64" s="78" t="s">
        <v>854</v>
      </c>
      <c r="AB64" s="78"/>
      <c r="AC64" s="78">
        <v>2878848</v>
      </c>
      <c r="AD64" s="74"/>
      <c r="AE64" s="74" t="s">
        <v>855</v>
      </c>
      <c r="AF64" s="74" t="s">
        <v>856</v>
      </c>
      <c r="AG64" s="74" t="s">
        <v>886</v>
      </c>
      <c r="AH64" s="74" t="s">
        <v>1111</v>
      </c>
      <c r="AI64" s="74" t="s">
        <v>858</v>
      </c>
      <c r="AJ64" s="74" t="s">
        <v>854</v>
      </c>
      <c r="AK64" s="74" t="s">
        <v>854</v>
      </c>
      <c r="AL64" s="74" t="s">
        <v>854</v>
      </c>
      <c r="AM64" s="74" t="s">
        <v>854</v>
      </c>
      <c r="AN64" s="74" t="s">
        <v>854</v>
      </c>
      <c r="AO64" s="74" t="s">
        <v>854</v>
      </c>
      <c r="AP64" s="74" t="s">
        <v>854</v>
      </c>
      <c r="AQ64" s="74" t="s">
        <v>854</v>
      </c>
      <c r="AR64" s="76" t="s">
        <v>854</v>
      </c>
      <c r="AS64" s="74" t="s">
        <v>854</v>
      </c>
      <c r="AT64" s="74" t="s">
        <v>854</v>
      </c>
      <c r="AU64" s="74" t="s">
        <v>854</v>
      </c>
      <c r="AV64" s="74" t="s">
        <v>854</v>
      </c>
      <c r="AW64" s="74" t="s">
        <v>854</v>
      </c>
      <c r="AX64" s="74" t="s">
        <v>854</v>
      </c>
      <c r="AY64" s="74" t="s">
        <v>854</v>
      </c>
      <c r="AZ64" s="74" t="s">
        <v>854</v>
      </c>
      <c r="BA64" s="74" t="s">
        <v>854</v>
      </c>
      <c r="BB64" s="74" t="s">
        <v>854</v>
      </c>
      <c r="BC64" s="74" t="s">
        <v>854</v>
      </c>
      <c r="BD64" s="74" t="s">
        <v>854</v>
      </c>
      <c r="BE64" s="74" t="s">
        <v>854</v>
      </c>
      <c r="BF64" s="74" t="s">
        <v>854</v>
      </c>
      <c r="BG64" s="74" t="s">
        <v>854</v>
      </c>
      <c r="BH64" s="74" t="s">
        <v>854</v>
      </c>
      <c r="BI64" s="76" t="s">
        <v>854</v>
      </c>
      <c r="BJ64" s="74" t="s">
        <v>854</v>
      </c>
      <c r="BK64" s="74" t="s">
        <v>854</v>
      </c>
      <c r="BL64" s="74" t="s">
        <v>854</v>
      </c>
      <c r="BM64" s="74" t="s">
        <v>854</v>
      </c>
      <c r="BN64" s="74" t="s">
        <v>854</v>
      </c>
      <c r="BO64" s="74" t="s">
        <v>854</v>
      </c>
      <c r="BP64" s="74" t="s">
        <v>854</v>
      </c>
      <c r="BQ64" s="74" t="s">
        <v>854</v>
      </c>
      <c r="BR64" s="74" t="s">
        <v>854</v>
      </c>
      <c r="BS64" s="74" t="s">
        <v>854</v>
      </c>
      <c r="BT64" s="74" t="s">
        <v>854</v>
      </c>
      <c r="BU64" s="74" t="s">
        <v>854</v>
      </c>
      <c r="BV64" s="74" t="s">
        <v>854</v>
      </c>
      <c r="BW64" s="76" t="s">
        <v>854</v>
      </c>
      <c r="BX64" s="74" t="s">
        <v>854</v>
      </c>
      <c r="BY64" s="74" t="s">
        <v>854</v>
      </c>
      <c r="BZ64" s="74" t="s">
        <v>854</v>
      </c>
      <c r="CA64" s="74" t="s">
        <v>854</v>
      </c>
      <c r="CB64" s="74" t="s">
        <v>854</v>
      </c>
      <c r="CC64" s="74" t="s">
        <v>854</v>
      </c>
      <c r="CD64" s="74" t="s">
        <v>854</v>
      </c>
      <c r="CE64" s="74" t="s">
        <v>854</v>
      </c>
      <c r="CF64" s="76" t="s">
        <v>854</v>
      </c>
      <c r="CG64" s="74" t="s">
        <v>854</v>
      </c>
      <c r="CH64" s="74" t="s">
        <v>854</v>
      </c>
      <c r="CI64" s="74" t="s">
        <v>854</v>
      </c>
      <c r="CJ64" s="74" t="s">
        <v>854</v>
      </c>
      <c r="CK64" s="74" t="s">
        <v>854</v>
      </c>
      <c r="CL64" s="74" t="s">
        <v>854</v>
      </c>
      <c r="CM64" s="74" t="s">
        <v>854</v>
      </c>
      <c r="CN64" s="74" t="s">
        <v>854</v>
      </c>
      <c r="CO64" s="74" t="s">
        <v>854</v>
      </c>
      <c r="CP64" s="76" t="s">
        <v>854</v>
      </c>
      <c r="CQ64" s="74" t="s">
        <v>854</v>
      </c>
      <c r="CR64" s="74" t="s">
        <v>854</v>
      </c>
      <c r="CS64" s="74" t="s">
        <v>854</v>
      </c>
      <c r="CT64" s="74" t="s">
        <v>854</v>
      </c>
      <c r="CU64" s="74" t="s">
        <v>854</v>
      </c>
      <c r="CV64" s="74" t="s">
        <v>854</v>
      </c>
      <c r="CW64" s="74" t="s">
        <v>854</v>
      </c>
      <c r="CX64" s="74" t="s">
        <v>854</v>
      </c>
      <c r="CY64" s="74" t="s">
        <v>854</v>
      </c>
      <c r="CZ64" s="74" t="s">
        <v>854</v>
      </c>
      <c r="DA64" s="74" t="s">
        <v>854</v>
      </c>
      <c r="DB64" s="74" t="s">
        <v>854</v>
      </c>
      <c r="DC64" s="76" t="s">
        <v>854</v>
      </c>
      <c r="DD64" s="74" t="s">
        <v>854</v>
      </c>
      <c r="DE64" s="74" t="s">
        <v>854</v>
      </c>
      <c r="DF64" s="74" t="s">
        <v>854</v>
      </c>
      <c r="DG64" s="74" t="s">
        <v>854</v>
      </c>
      <c r="DH64" s="74" t="s">
        <v>854</v>
      </c>
      <c r="DI64" s="74" t="s">
        <v>854</v>
      </c>
      <c r="DJ64" s="74" t="s">
        <v>854</v>
      </c>
      <c r="DK64" s="74" t="s">
        <v>854</v>
      </c>
      <c r="DL64" s="74" t="s">
        <v>854</v>
      </c>
      <c r="DM64" s="74" t="s">
        <v>854</v>
      </c>
      <c r="DN64" s="74" t="s">
        <v>854</v>
      </c>
      <c r="DO64" s="74" t="s">
        <v>854</v>
      </c>
      <c r="DP64" s="76" t="s">
        <v>854</v>
      </c>
      <c r="DQ64" s="74" t="s">
        <v>854</v>
      </c>
      <c r="DR64" s="74" t="s">
        <v>854</v>
      </c>
      <c r="DS64" s="74" t="s">
        <v>854</v>
      </c>
      <c r="DT64" s="74" t="s">
        <v>854</v>
      </c>
      <c r="DU64" s="74" t="s">
        <v>854</v>
      </c>
    </row>
    <row r="65" spans="1:125" ht="26.5" thickBot="1">
      <c r="A65" s="74" t="s">
        <v>837</v>
      </c>
      <c r="B65" s="74" t="s">
        <v>1</v>
      </c>
      <c r="C65" s="74" t="s">
        <v>789</v>
      </c>
      <c r="D65" s="74" t="s">
        <v>838</v>
      </c>
      <c r="E65" s="74" t="s">
        <v>1071</v>
      </c>
      <c r="F65" s="74" t="s">
        <v>840</v>
      </c>
      <c r="G65" s="75" t="s">
        <v>1112</v>
      </c>
      <c r="H65" s="74" t="s">
        <v>1113</v>
      </c>
      <c r="I65" s="74" t="s">
        <v>843</v>
      </c>
      <c r="J65" s="74" t="s">
        <v>844</v>
      </c>
      <c r="K65" s="74" t="s">
        <v>845</v>
      </c>
      <c r="L65" s="74" t="s">
        <v>1128</v>
      </c>
      <c r="M65" s="74" t="s">
        <v>231</v>
      </c>
      <c r="N65" s="74" t="s">
        <v>1129</v>
      </c>
      <c r="O65" s="74" t="s">
        <v>789</v>
      </c>
      <c r="P65" s="77">
        <v>45602</v>
      </c>
      <c r="Q65" s="77">
        <v>45566</v>
      </c>
      <c r="R65" s="77">
        <v>45596</v>
      </c>
      <c r="S65" s="77">
        <v>45604</v>
      </c>
      <c r="T65" s="75" t="s">
        <v>1130</v>
      </c>
      <c r="U65" s="74" t="s">
        <v>851</v>
      </c>
      <c r="V65" s="74" t="s">
        <v>852</v>
      </c>
      <c r="W65" s="74" t="s">
        <v>853</v>
      </c>
      <c r="X65" s="78">
        <v>2878848</v>
      </c>
      <c r="Y65" s="78">
        <v>0</v>
      </c>
      <c r="Z65" s="78">
        <v>2878848</v>
      </c>
      <c r="AA65" s="78" t="s">
        <v>854</v>
      </c>
      <c r="AB65" s="78"/>
      <c r="AC65" s="78">
        <v>2878848</v>
      </c>
      <c r="AD65" s="74"/>
      <c r="AE65" s="74" t="s">
        <v>855</v>
      </c>
      <c r="AF65" s="74" t="s">
        <v>856</v>
      </c>
      <c r="AG65" s="74" t="s">
        <v>886</v>
      </c>
      <c r="AH65" s="74" t="s">
        <v>1131</v>
      </c>
      <c r="AI65" s="74" t="s">
        <v>858</v>
      </c>
      <c r="AJ65" s="74" t="s">
        <v>854</v>
      </c>
      <c r="AK65" s="74" t="s">
        <v>854</v>
      </c>
      <c r="AL65" s="74" t="s">
        <v>854</v>
      </c>
      <c r="AM65" s="74" t="s">
        <v>854</v>
      </c>
      <c r="AN65" s="74" t="s">
        <v>854</v>
      </c>
      <c r="AO65" s="74" t="s">
        <v>854</v>
      </c>
      <c r="AP65" s="74" t="s">
        <v>854</v>
      </c>
      <c r="AQ65" s="74" t="s">
        <v>854</v>
      </c>
      <c r="AR65" s="76" t="s">
        <v>854</v>
      </c>
      <c r="AS65" s="74" t="s">
        <v>854</v>
      </c>
      <c r="AT65" s="74" t="s">
        <v>854</v>
      </c>
      <c r="AU65" s="74" t="s">
        <v>854</v>
      </c>
      <c r="AV65" s="74" t="s">
        <v>854</v>
      </c>
      <c r="AW65" s="74" t="s">
        <v>854</v>
      </c>
      <c r="AX65" s="74" t="s">
        <v>854</v>
      </c>
      <c r="AY65" s="74" t="s">
        <v>854</v>
      </c>
      <c r="AZ65" s="74" t="s">
        <v>854</v>
      </c>
      <c r="BA65" s="74" t="s">
        <v>854</v>
      </c>
      <c r="BB65" s="74" t="s">
        <v>854</v>
      </c>
      <c r="BC65" s="74" t="s">
        <v>854</v>
      </c>
      <c r="BD65" s="74" t="s">
        <v>854</v>
      </c>
      <c r="BE65" s="74" t="s">
        <v>854</v>
      </c>
      <c r="BF65" s="74" t="s">
        <v>854</v>
      </c>
      <c r="BG65" s="74" t="s">
        <v>854</v>
      </c>
      <c r="BH65" s="74" t="s">
        <v>854</v>
      </c>
      <c r="BI65" s="76" t="s">
        <v>854</v>
      </c>
      <c r="BJ65" s="74" t="s">
        <v>854</v>
      </c>
      <c r="BK65" s="74" t="s">
        <v>854</v>
      </c>
      <c r="BL65" s="74" t="s">
        <v>854</v>
      </c>
      <c r="BM65" s="74" t="s">
        <v>854</v>
      </c>
      <c r="BN65" s="74" t="s">
        <v>854</v>
      </c>
      <c r="BO65" s="74" t="s">
        <v>854</v>
      </c>
      <c r="BP65" s="74" t="s">
        <v>854</v>
      </c>
      <c r="BQ65" s="74" t="s">
        <v>854</v>
      </c>
      <c r="BR65" s="74" t="s">
        <v>854</v>
      </c>
      <c r="BS65" s="74" t="s">
        <v>854</v>
      </c>
      <c r="BT65" s="74" t="s">
        <v>854</v>
      </c>
      <c r="BU65" s="74" t="s">
        <v>854</v>
      </c>
      <c r="BV65" s="74" t="s">
        <v>854</v>
      </c>
      <c r="BW65" s="76" t="s">
        <v>854</v>
      </c>
      <c r="BX65" s="74" t="s">
        <v>854</v>
      </c>
      <c r="BY65" s="74" t="s">
        <v>854</v>
      </c>
      <c r="BZ65" s="74" t="s">
        <v>854</v>
      </c>
      <c r="CA65" s="74" t="s">
        <v>854</v>
      </c>
      <c r="CB65" s="74" t="s">
        <v>854</v>
      </c>
      <c r="CC65" s="74" t="s">
        <v>854</v>
      </c>
      <c r="CD65" s="74" t="s">
        <v>854</v>
      </c>
      <c r="CE65" s="74" t="s">
        <v>854</v>
      </c>
      <c r="CF65" s="76" t="s">
        <v>854</v>
      </c>
      <c r="CG65" s="74" t="s">
        <v>854</v>
      </c>
      <c r="CH65" s="74" t="s">
        <v>854</v>
      </c>
      <c r="CI65" s="74" t="s">
        <v>854</v>
      </c>
      <c r="CJ65" s="74" t="s">
        <v>854</v>
      </c>
      <c r="CK65" s="74" t="s">
        <v>854</v>
      </c>
      <c r="CL65" s="74" t="s">
        <v>854</v>
      </c>
      <c r="CM65" s="74" t="s">
        <v>854</v>
      </c>
      <c r="CN65" s="74" t="s">
        <v>854</v>
      </c>
      <c r="CO65" s="74" t="s">
        <v>854</v>
      </c>
      <c r="CP65" s="76" t="s">
        <v>854</v>
      </c>
      <c r="CQ65" s="74" t="s">
        <v>854</v>
      </c>
      <c r="CR65" s="74" t="s">
        <v>854</v>
      </c>
      <c r="CS65" s="74" t="s">
        <v>854</v>
      </c>
      <c r="CT65" s="74" t="s">
        <v>854</v>
      </c>
      <c r="CU65" s="74" t="s">
        <v>854</v>
      </c>
      <c r="CV65" s="74" t="s">
        <v>854</v>
      </c>
      <c r="CW65" s="74" t="s">
        <v>854</v>
      </c>
      <c r="CX65" s="74" t="s">
        <v>854</v>
      </c>
      <c r="CY65" s="74" t="s">
        <v>854</v>
      </c>
      <c r="CZ65" s="74" t="s">
        <v>854</v>
      </c>
      <c r="DA65" s="74" t="s">
        <v>854</v>
      </c>
      <c r="DB65" s="74" t="s">
        <v>854</v>
      </c>
      <c r="DC65" s="76" t="s">
        <v>854</v>
      </c>
      <c r="DD65" s="74" t="s">
        <v>854</v>
      </c>
      <c r="DE65" s="74" t="s">
        <v>854</v>
      </c>
      <c r="DF65" s="74" t="s">
        <v>854</v>
      </c>
      <c r="DG65" s="74" t="s">
        <v>854</v>
      </c>
      <c r="DH65" s="74" t="s">
        <v>854</v>
      </c>
      <c r="DI65" s="74" t="s">
        <v>854</v>
      </c>
      <c r="DJ65" s="74" t="s">
        <v>854</v>
      </c>
      <c r="DK65" s="74" t="s">
        <v>854</v>
      </c>
      <c r="DL65" s="74" t="s">
        <v>854</v>
      </c>
      <c r="DM65" s="74" t="s">
        <v>854</v>
      </c>
      <c r="DN65" s="74" t="s">
        <v>854</v>
      </c>
      <c r="DO65" s="74" t="s">
        <v>854</v>
      </c>
      <c r="DP65" s="76" t="s">
        <v>854</v>
      </c>
      <c r="DQ65" s="74" t="s">
        <v>854</v>
      </c>
      <c r="DR65" s="74" t="s">
        <v>854</v>
      </c>
      <c r="DS65" s="74" t="s">
        <v>854</v>
      </c>
      <c r="DT65" s="74" t="s">
        <v>854</v>
      </c>
      <c r="DU65" s="74" t="s">
        <v>854</v>
      </c>
    </row>
    <row r="66" spans="1:125" ht="26.5" thickBot="1">
      <c r="A66" s="74" t="s">
        <v>837</v>
      </c>
      <c r="B66" s="74" t="s">
        <v>1</v>
      </c>
      <c r="C66" s="74" t="s">
        <v>787</v>
      </c>
      <c r="D66" s="74" t="s">
        <v>838</v>
      </c>
      <c r="E66" s="74" t="s">
        <v>1071</v>
      </c>
      <c r="F66" s="74" t="s">
        <v>840</v>
      </c>
      <c r="G66" s="75" t="s">
        <v>1132</v>
      </c>
      <c r="H66" s="74" t="s">
        <v>1133</v>
      </c>
      <c r="I66" s="74" t="s">
        <v>843</v>
      </c>
      <c r="J66" s="74" t="s">
        <v>844</v>
      </c>
      <c r="K66" s="74" t="s">
        <v>845</v>
      </c>
      <c r="L66" s="74" t="s">
        <v>1148</v>
      </c>
      <c r="M66" s="74" t="s">
        <v>231</v>
      </c>
      <c r="N66" s="74" t="s">
        <v>1149</v>
      </c>
      <c r="O66" s="74" t="s">
        <v>787</v>
      </c>
      <c r="P66" s="77">
        <v>45602</v>
      </c>
      <c r="Q66" s="77">
        <v>45566</v>
      </c>
      <c r="R66" s="77">
        <v>45596</v>
      </c>
      <c r="S66" s="77">
        <v>45604</v>
      </c>
      <c r="T66" s="75" t="s">
        <v>1150</v>
      </c>
      <c r="U66" s="74" t="s">
        <v>851</v>
      </c>
      <c r="V66" s="74" t="s">
        <v>852</v>
      </c>
      <c r="W66" s="74" t="s">
        <v>853</v>
      </c>
      <c r="X66" s="78">
        <v>2878848</v>
      </c>
      <c r="Y66" s="78">
        <v>0</v>
      </c>
      <c r="Z66" s="78">
        <v>2878848</v>
      </c>
      <c r="AA66" s="78" t="s">
        <v>854</v>
      </c>
      <c r="AB66" s="78"/>
      <c r="AC66" s="78">
        <v>2878848</v>
      </c>
      <c r="AD66" s="74"/>
      <c r="AE66" s="74" t="s">
        <v>855</v>
      </c>
      <c r="AF66" s="74" t="s">
        <v>856</v>
      </c>
      <c r="AG66" s="74" t="s">
        <v>886</v>
      </c>
      <c r="AH66" s="74" t="s">
        <v>1151</v>
      </c>
      <c r="AI66" s="74" t="s">
        <v>858</v>
      </c>
      <c r="AJ66" s="74" t="s">
        <v>854</v>
      </c>
      <c r="AK66" s="74" t="s">
        <v>854</v>
      </c>
      <c r="AL66" s="74" t="s">
        <v>854</v>
      </c>
      <c r="AM66" s="74" t="s">
        <v>854</v>
      </c>
      <c r="AN66" s="74" t="s">
        <v>854</v>
      </c>
      <c r="AO66" s="74" t="s">
        <v>854</v>
      </c>
      <c r="AP66" s="74" t="s">
        <v>854</v>
      </c>
      <c r="AQ66" s="74" t="s">
        <v>854</v>
      </c>
      <c r="AR66" s="76" t="s">
        <v>854</v>
      </c>
      <c r="AS66" s="74" t="s">
        <v>854</v>
      </c>
      <c r="AT66" s="74" t="s">
        <v>854</v>
      </c>
      <c r="AU66" s="74" t="s">
        <v>854</v>
      </c>
      <c r="AV66" s="74" t="s">
        <v>854</v>
      </c>
      <c r="AW66" s="74" t="s">
        <v>854</v>
      </c>
      <c r="AX66" s="74" t="s">
        <v>854</v>
      </c>
      <c r="AY66" s="74" t="s">
        <v>854</v>
      </c>
      <c r="AZ66" s="74" t="s">
        <v>854</v>
      </c>
      <c r="BA66" s="74" t="s">
        <v>854</v>
      </c>
      <c r="BB66" s="74" t="s">
        <v>854</v>
      </c>
      <c r="BC66" s="74" t="s">
        <v>854</v>
      </c>
      <c r="BD66" s="74" t="s">
        <v>854</v>
      </c>
      <c r="BE66" s="74" t="s">
        <v>854</v>
      </c>
      <c r="BF66" s="74" t="s">
        <v>854</v>
      </c>
      <c r="BG66" s="74" t="s">
        <v>854</v>
      </c>
      <c r="BH66" s="74" t="s">
        <v>854</v>
      </c>
      <c r="BI66" s="76" t="s">
        <v>854</v>
      </c>
      <c r="BJ66" s="74" t="s">
        <v>854</v>
      </c>
      <c r="BK66" s="74" t="s">
        <v>854</v>
      </c>
      <c r="BL66" s="74" t="s">
        <v>854</v>
      </c>
      <c r="BM66" s="74" t="s">
        <v>854</v>
      </c>
      <c r="BN66" s="74" t="s">
        <v>854</v>
      </c>
      <c r="BO66" s="74" t="s">
        <v>854</v>
      </c>
      <c r="BP66" s="74" t="s">
        <v>854</v>
      </c>
      <c r="BQ66" s="74" t="s">
        <v>854</v>
      </c>
      <c r="BR66" s="74" t="s">
        <v>854</v>
      </c>
      <c r="BS66" s="74" t="s">
        <v>854</v>
      </c>
      <c r="BT66" s="74" t="s">
        <v>854</v>
      </c>
      <c r="BU66" s="74" t="s">
        <v>854</v>
      </c>
      <c r="BV66" s="74" t="s">
        <v>854</v>
      </c>
      <c r="BW66" s="76" t="s">
        <v>854</v>
      </c>
      <c r="BX66" s="74" t="s">
        <v>854</v>
      </c>
      <c r="BY66" s="74" t="s">
        <v>854</v>
      </c>
      <c r="BZ66" s="74" t="s">
        <v>854</v>
      </c>
      <c r="CA66" s="74" t="s">
        <v>854</v>
      </c>
      <c r="CB66" s="74" t="s">
        <v>854</v>
      </c>
      <c r="CC66" s="74" t="s">
        <v>854</v>
      </c>
      <c r="CD66" s="74" t="s">
        <v>854</v>
      </c>
      <c r="CE66" s="74" t="s">
        <v>854</v>
      </c>
      <c r="CF66" s="76" t="s">
        <v>854</v>
      </c>
      <c r="CG66" s="74" t="s">
        <v>854</v>
      </c>
      <c r="CH66" s="74" t="s">
        <v>854</v>
      </c>
      <c r="CI66" s="74" t="s">
        <v>854</v>
      </c>
      <c r="CJ66" s="74" t="s">
        <v>854</v>
      </c>
      <c r="CK66" s="74" t="s">
        <v>854</v>
      </c>
      <c r="CL66" s="74" t="s">
        <v>854</v>
      </c>
      <c r="CM66" s="74" t="s">
        <v>854</v>
      </c>
      <c r="CN66" s="74" t="s">
        <v>854</v>
      </c>
      <c r="CO66" s="74" t="s">
        <v>854</v>
      </c>
      <c r="CP66" s="76" t="s">
        <v>854</v>
      </c>
      <c r="CQ66" s="74" t="s">
        <v>854</v>
      </c>
      <c r="CR66" s="74" t="s">
        <v>854</v>
      </c>
      <c r="CS66" s="74" t="s">
        <v>854</v>
      </c>
      <c r="CT66" s="74" t="s">
        <v>854</v>
      </c>
      <c r="CU66" s="74" t="s">
        <v>854</v>
      </c>
      <c r="CV66" s="74" t="s">
        <v>854</v>
      </c>
      <c r="CW66" s="74" t="s">
        <v>854</v>
      </c>
      <c r="CX66" s="74" t="s">
        <v>854</v>
      </c>
      <c r="CY66" s="74" t="s">
        <v>854</v>
      </c>
      <c r="CZ66" s="74" t="s">
        <v>854</v>
      </c>
      <c r="DA66" s="74" t="s">
        <v>854</v>
      </c>
      <c r="DB66" s="74" t="s">
        <v>854</v>
      </c>
      <c r="DC66" s="76" t="s">
        <v>854</v>
      </c>
      <c r="DD66" s="74" t="s">
        <v>854</v>
      </c>
      <c r="DE66" s="74" t="s">
        <v>854</v>
      </c>
      <c r="DF66" s="74" t="s">
        <v>854</v>
      </c>
      <c r="DG66" s="74" t="s">
        <v>854</v>
      </c>
      <c r="DH66" s="74" t="s">
        <v>854</v>
      </c>
      <c r="DI66" s="74" t="s">
        <v>854</v>
      </c>
      <c r="DJ66" s="74" t="s">
        <v>854</v>
      </c>
      <c r="DK66" s="74" t="s">
        <v>854</v>
      </c>
      <c r="DL66" s="74" t="s">
        <v>854</v>
      </c>
      <c r="DM66" s="74" t="s">
        <v>854</v>
      </c>
      <c r="DN66" s="74" t="s">
        <v>854</v>
      </c>
      <c r="DO66" s="74" t="s">
        <v>854</v>
      </c>
      <c r="DP66" s="76" t="s">
        <v>854</v>
      </c>
      <c r="DQ66" s="74" t="s">
        <v>854</v>
      </c>
      <c r="DR66" s="74" t="s">
        <v>854</v>
      </c>
      <c r="DS66" s="74" t="s">
        <v>854</v>
      </c>
      <c r="DT66" s="74" t="s">
        <v>854</v>
      </c>
      <c r="DU66" s="74" t="s">
        <v>854</v>
      </c>
    </row>
    <row r="67" spans="1:125" ht="26.5" thickBot="1">
      <c r="A67" s="74" t="s">
        <v>837</v>
      </c>
      <c r="B67" s="74" t="s">
        <v>1</v>
      </c>
      <c r="C67" s="74" t="s">
        <v>786</v>
      </c>
      <c r="D67" s="74" t="s">
        <v>838</v>
      </c>
      <c r="E67" s="74" t="s">
        <v>1071</v>
      </c>
      <c r="F67" s="74" t="s">
        <v>840</v>
      </c>
      <c r="G67" s="75" t="s">
        <v>1152</v>
      </c>
      <c r="H67" s="74" t="s">
        <v>1153</v>
      </c>
      <c r="I67" s="74" t="s">
        <v>843</v>
      </c>
      <c r="J67" s="74" t="s">
        <v>844</v>
      </c>
      <c r="K67" s="74" t="s">
        <v>845</v>
      </c>
      <c r="L67" s="74" t="s">
        <v>1168</v>
      </c>
      <c r="M67" s="74" t="s">
        <v>231</v>
      </c>
      <c r="N67" s="74" t="s">
        <v>1169</v>
      </c>
      <c r="O67" s="74" t="s">
        <v>786</v>
      </c>
      <c r="P67" s="77">
        <v>45602</v>
      </c>
      <c r="Q67" s="77">
        <v>45566</v>
      </c>
      <c r="R67" s="77">
        <v>45596</v>
      </c>
      <c r="S67" s="77">
        <v>45604</v>
      </c>
      <c r="T67" s="75" t="s">
        <v>1170</v>
      </c>
      <c r="U67" s="74" t="s">
        <v>851</v>
      </c>
      <c r="V67" s="74" t="s">
        <v>852</v>
      </c>
      <c r="W67" s="74" t="s">
        <v>853</v>
      </c>
      <c r="X67" s="78">
        <v>2878848</v>
      </c>
      <c r="Y67" s="78">
        <v>0</v>
      </c>
      <c r="Z67" s="78">
        <v>2878848</v>
      </c>
      <c r="AA67" s="78" t="s">
        <v>854</v>
      </c>
      <c r="AB67" s="78"/>
      <c r="AC67" s="78">
        <v>2878848</v>
      </c>
      <c r="AD67" s="74"/>
      <c r="AE67" s="74" t="s">
        <v>855</v>
      </c>
      <c r="AF67" s="74" t="s">
        <v>856</v>
      </c>
      <c r="AG67" s="74" t="s">
        <v>886</v>
      </c>
      <c r="AH67" s="74" t="s">
        <v>1171</v>
      </c>
      <c r="AI67" s="74" t="s">
        <v>858</v>
      </c>
      <c r="AJ67" s="74" t="s">
        <v>854</v>
      </c>
      <c r="AK67" s="74" t="s">
        <v>854</v>
      </c>
      <c r="AL67" s="74" t="s">
        <v>854</v>
      </c>
      <c r="AM67" s="74" t="s">
        <v>854</v>
      </c>
      <c r="AN67" s="74" t="s">
        <v>854</v>
      </c>
      <c r="AO67" s="74" t="s">
        <v>854</v>
      </c>
      <c r="AP67" s="74" t="s">
        <v>854</v>
      </c>
      <c r="AQ67" s="74" t="s">
        <v>854</v>
      </c>
      <c r="AR67" s="76" t="s">
        <v>854</v>
      </c>
      <c r="AS67" s="74" t="s">
        <v>854</v>
      </c>
      <c r="AT67" s="74" t="s">
        <v>854</v>
      </c>
      <c r="AU67" s="74" t="s">
        <v>854</v>
      </c>
      <c r="AV67" s="74" t="s">
        <v>854</v>
      </c>
      <c r="AW67" s="74" t="s">
        <v>854</v>
      </c>
      <c r="AX67" s="74" t="s">
        <v>854</v>
      </c>
      <c r="AY67" s="74" t="s">
        <v>854</v>
      </c>
      <c r="AZ67" s="74" t="s">
        <v>854</v>
      </c>
      <c r="BA67" s="74" t="s">
        <v>854</v>
      </c>
      <c r="BB67" s="74" t="s">
        <v>854</v>
      </c>
      <c r="BC67" s="74" t="s">
        <v>854</v>
      </c>
      <c r="BD67" s="74" t="s">
        <v>854</v>
      </c>
      <c r="BE67" s="74" t="s">
        <v>854</v>
      </c>
      <c r="BF67" s="74" t="s">
        <v>854</v>
      </c>
      <c r="BG67" s="74" t="s">
        <v>854</v>
      </c>
      <c r="BH67" s="74" t="s">
        <v>854</v>
      </c>
      <c r="BI67" s="76" t="s">
        <v>854</v>
      </c>
      <c r="BJ67" s="74" t="s">
        <v>854</v>
      </c>
      <c r="BK67" s="74" t="s">
        <v>854</v>
      </c>
      <c r="BL67" s="74" t="s">
        <v>854</v>
      </c>
      <c r="BM67" s="74" t="s">
        <v>854</v>
      </c>
      <c r="BN67" s="74" t="s">
        <v>854</v>
      </c>
      <c r="BO67" s="74" t="s">
        <v>854</v>
      </c>
      <c r="BP67" s="74" t="s">
        <v>854</v>
      </c>
      <c r="BQ67" s="74" t="s">
        <v>854</v>
      </c>
      <c r="BR67" s="74" t="s">
        <v>854</v>
      </c>
      <c r="BS67" s="74" t="s">
        <v>854</v>
      </c>
      <c r="BT67" s="74" t="s">
        <v>854</v>
      </c>
      <c r="BU67" s="74" t="s">
        <v>854</v>
      </c>
      <c r="BV67" s="74" t="s">
        <v>854</v>
      </c>
      <c r="BW67" s="76" t="s">
        <v>854</v>
      </c>
      <c r="BX67" s="74" t="s">
        <v>854</v>
      </c>
      <c r="BY67" s="74" t="s">
        <v>854</v>
      </c>
      <c r="BZ67" s="74" t="s">
        <v>854</v>
      </c>
      <c r="CA67" s="74" t="s">
        <v>854</v>
      </c>
      <c r="CB67" s="74" t="s">
        <v>854</v>
      </c>
      <c r="CC67" s="74" t="s">
        <v>854</v>
      </c>
      <c r="CD67" s="74" t="s">
        <v>854</v>
      </c>
      <c r="CE67" s="74" t="s">
        <v>854</v>
      </c>
      <c r="CF67" s="76" t="s">
        <v>854</v>
      </c>
      <c r="CG67" s="74" t="s">
        <v>854</v>
      </c>
      <c r="CH67" s="74" t="s">
        <v>854</v>
      </c>
      <c r="CI67" s="74" t="s">
        <v>854</v>
      </c>
      <c r="CJ67" s="74" t="s">
        <v>854</v>
      </c>
      <c r="CK67" s="74" t="s">
        <v>854</v>
      </c>
      <c r="CL67" s="74" t="s">
        <v>854</v>
      </c>
      <c r="CM67" s="74" t="s">
        <v>854</v>
      </c>
      <c r="CN67" s="74" t="s">
        <v>854</v>
      </c>
      <c r="CO67" s="74" t="s">
        <v>854</v>
      </c>
      <c r="CP67" s="76" t="s">
        <v>854</v>
      </c>
      <c r="CQ67" s="74" t="s">
        <v>854</v>
      </c>
      <c r="CR67" s="74" t="s">
        <v>854</v>
      </c>
      <c r="CS67" s="74" t="s">
        <v>854</v>
      </c>
      <c r="CT67" s="74" t="s">
        <v>854</v>
      </c>
      <c r="CU67" s="74" t="s">
        <v>854</v>
      </c>
      <c r="CV67" s="74" t="s">
        <v>854</v>
      </c>
      <c r="CW67" s="74" t="s">
        <v>854</v>
      </c>
      <c r="CX67" s="74" t="s">
        <v>854</v>
      </c>
      <c r="CY67" s="74" t="s">
        <v>854</v>
      </c>
      <c r="CZ67" s="74" t="s">
        <v>854</v>
      </c>
      <c r="DA67" s="74" t="s">
        <v>854</v>
      </c>
      <c r="DB67" s="74" t="s">
        <v>854</v>
      </c>
      <c r="DC67" s="76" t="s">
        <v>854</v>
      </c>
      <c r="DD67" s="74" t="s">
        <v>854</v>
      </c>
      <c r="DE67" s="74" t="s">
        <v>854</v>
      </c>
      <c r="DF67" s="74" t="s">
        <v>854</v>
      </c>
      <c r="DG67" s="74" t="s">
        <v>854</v>
      </c>
      <c r="DH67" s="74" t="s">
        <v>854</v>
      </c>
      <c r="DI67" s="74" t="s">
        <v>854</v>
      </c>
      <c r="DJ67" s="74" t="s">
        <v>854</v>
      </c>
      <c r="DK67" s="74" t="s">
        <v>854</v>
      </c>
      <c r="DL67" s="74" t="s">
        <v>854</v>
      </c>
      <c r="DM67" s="74" t="s">
        <v>854</v>
      </c>
      <c r="DN67" s="74" t="s">
        <v>854</v>
      </c>
      <c r="DO67" s="74" t="s">
        <v>854</v>
      </c>
      <c r="DP67" s="76" t="s">
        <v>854</v>
      </c>
      <c r="DQ67" s="74" t="s">
        <v>854</v>
      </c>
      <c r="DR67" s="74" t="s">
        <v>854</v>
      </c>
      <c r="DS67" s="74" t="s">
        <v>854</v>
      </c>
      <c r="DT67" s="74" t="s">
        <v>854</v>
      </c>
      <c r="DU67" s="74" t="s">
        <v>854</v>
      </c>
    </row>
    <row r="68" spans="1:125" ht="26.5" thickBot="1">
      <c r="A68" s="74" t="s">
        <v>837</v>
      </c>
      <c r="B68" s="74" t="s">
        <v>1</v>
      </c>
      <c r="C68" s="74" t="s">
        <v>793</v>
      </c>
      <c r="D68" s="74" t="s">
        <v>838</v>
      </c>
      <c r="E68" s="74" t="s">
        <v>1071</v>
      </c>
      <c r="F68" s="74" t="s">
        <v>840</v>
      </c>
      <c r="G68" s="75" t="s">
        <v>1172</v>
      </c>
      <c r="H68" s="74" t="s">
        <v>1173</v>
      </c>
      <c r="I68" s="74" t="s">
        <v>843</v>
      </c>
      <c r="J68" s="74" t="s">
        <v>844</v>
      </c>
      <c r="K68" s="74" t="s">
        <v>845</v>
      </c>
      <c r="L68" s="74" t="s">
        <v>1188</v>
      </c>
      <c r="M68" s="74" t="s">
        <v>231</v>
      </c>
      <c r="N68" s="74" t="s">
        <v>1189</v>
      </c>
      <c r="O68" s="74" t="s">
        <v>793</v>
      </c>
      <c r="P68" s="77">
        <v>45602</v>
      </c>
      <c r="Q68" s="77">
        <v>45566</v>
      </c>
      <c r="R68" s="77">
        <v>45596</v>
      </c>
      <c r="S68" s="77">
        <v>45604</v>
      </c>
      <c r="T68" s="75" t="s">
        <v>1190</v>
      </c>
      <c r="U68" s="74" t="s">
        <v>851</v>
      </c>
      <c r="V68" s="74" t="s">
        <v>852</v>
      </c>
      <c r="W68" s="74" t="s">
        <v>853</v>
      </c>
      <c r="X68" s="78">
        <v>3100298</v>
      </c>
      <c r="Y68" s="78">
        <v>0</v>
      </c>
      <c r="Z68" s="78">
        <v>3100298</v>
      </c>
      <c r="AA68" s="78" t="s">
        <v>854</v>
      </c>
      <c r="AB68" s="78"/>
      <c r="AC68" s="78">
        <v>3100298</v>
      </c>
      <c r="AD68" s="74"/>
      <c r="AE68" s="74" t="s">
        <v>855</v>
      </c>
      <c r="AF68" s="74" t="s">
        <v>856</v>
      </c>
      <c r="AG68" s="74" t="s">
        <v>886</v>
      </c>
      <c r="AH68" s="74" t="s">
        <v>1191</v>
      </c>
      <c r="AI68" s="74" t="s">
        <v>858</v>
      </c>
      <c r="AJ68" s="74" t="s">
        <v>854</v>
      </c>
      <c r="AK68" s="74" t="s">
        <v>854</v>
      </c>
      <c r="AL68" s="74" t="s">
        <v>854</v>
      </c>
      <c r="AM68" s="74" t="s">
        <v>854</v>
      </c>
      <c r="AN68" s="74" t="s">
        <v>854</v>
      </c>
      <c r="AO68" s="74" t="s">
        <v>854</v>
      </c>
      <c r="AP68" s="74" t="s">
        <v>854</v>
      </c>
      <c r="AQ68" s="74" t="s">
        <v>854</v>
      </c>
      <c r="AR68" s="76" t="s">
        <v>854</v>
      </c>
      <c r="AS68" s="74" t="s">
        <v>854</v>
      </c>
      <c r="AT68" s="74" t="s">
        <v>854</v>
      </c>
      <c r="AU68" s="74" t="s">
        <v>854</v>
      </c>
      <c r="AV68" s="74" t="s">
        <v>854</v>
      </c>
      <c r="AW68" s="74" t="s">
        <v>854</v>
      </c>
      <c r="AX68" s="74" t="s">
        <v>854</v>
      </c>
      <c r="AY68" s="74" t="s">
        <v>854</v>
      </c>
      <c r="AZ68" s="74" t="s">
        <v>854</v>
      </c>
      <c r="BA68" s="74" t="s">
        <v>854</v>
      </c>
      <c r="BB68" s="74" t="s">
        <v>854</v>
      </c>
      <c r="BC68" s="74" t="s">
        <v>854</v>
      </c>
      <c r="BD68" s="74" t="s">
        <v>854</v>
      </c>
      <c r="BE68" s="74" t="s">
        <v>854</v>
      </c>
      <c r="BF68" s="74" t="s">
        <v>854</v>
      </c>
      <c r="BG68" s="74" t="s">
        <v>854</v>
      </c>
      <c r="BH68" s="74" t="s">
        <v>854</v>
      </c>
      <c r="BI68" s="76" t="s">
        <v>854</v>
      </c>
      <c r="BJ68" s="74" t="s">
        <v>854</v>
      </c>
      <c r="BK68" s="74" t="s">
        <v>854</v>
      </c>
      <c r="BL68" s="74" t="s">
        <v>854</v>
      </c>
      <c r="BM68" s="74" t="s">
        <v>854</v>
      </c>
      <c r="BN68" s="74" t="s">
        <v>854</v>
      </c>
      <c r="BO68" s="74" t="s">
        <v>854</v>
      </c>
      <c r="BP68" s="74" t="s">
        <v>854</v>
      </c>
      <c r="BQ68" s="74" t="s">
        <v>854</v>
      </c>
      <c r="BR68" s="74" t="s">
        <v>854</v>
      </c>
      <c r="BS68" s="74" t="s">
        <v>854</v>
      </c>
      <c r="BT68" s="74" t="s">
        <v>854</v>
      </c>
      <c r="BU68" s="74" t="s">
        <v>854</v>
      </c>
      <c r="BV68" s="74" t="s">
        <v>854</v>
      </c>
      <c r="BW68" s="76" t="s">
        <v>854</v>
      </c>
      <c r="BX68" s="74" t="s">
        <v>854</v>
      </c>
      <c r="BY68" s="74" t="s">
        <v>854</v>
      </c>
      <c r="BZ68" s="74" t="s">
        <v>854</v>
      </c>
      <c r="CA68" s="74" t="s">
        <v>854</v>
      </c>
      <c r="CB68" s="74" t="s">
        <v>854</v>
      </c>
      <c r="CC68" s="74" t="s">
        <v>854</v>
      </c>
      <c r="CD68" s="74" t="s">
        <v>854</v>
      </c>
      <c r="CE68" s="74" t="s">
        <v>854</v>
      </c>
      <c r="CF68" s="76" t="s">
        <v>854</v>
      </c>
      <c r="CG68" s="74" t="s">
        <v>854</v>
      </c>
      <c r="CH68" s="74" t="s">
        <v>854</v>
      </c>
      <c r="CI68" s="74" t="s">
        <v>854</v>
      </c>
      <c r="CJ68" s="74" t="s">
        <v>854</v>
      </c>
      <c r="CK68" s="74" t="s">
        <v>854</v>
      </c>
      <c r="CL68" s="74" t="s">
        <v>854</v>
      </c>
      <c r="CM68" s="74" t="s">
        <v>854</v>
      </c>
      <c r="CN68" s="74" t="s">
        <v>854</v>
      </c>
      <c r="CO68" s="74" t="s">
        <v>854</v>
      </c>
      <c r="CP68" s="76" t="s">
        <v>854</v>
      </c>
      <c r="CQ68" s="74" t="s">
        <v>854</v>
      </c>
      <c r="CR68" s="74" t="s">
        <v>854</v>
      </c>
      <c r="CS68" s="74" t="s">
        <v>854</v>
      </c>
      <c r="CT68" s="74" t="s">
        <v>854</v>
      </c>
      <c r="CU68" s="74" t="s">
        <v>854</v>
      </c>
      <c r="CV68" s="74" t="s">
        <v>854</v>
      </c>
      <c r="CW68" s="74" t="s">
        <v>854</v>
      </c>
      <c r="CX68" s="74" t="s">
        <v>854</v>
      </c>
      <c r="CY68" s="74" t="s">
        <v>854</v>
      </c>
      <c r="CZ68" s="74" t="s">
        <v>854</v>
      </c>
      <c r="DA68" s="74" t="s">
        <v>854</v>
      </c>
      <c r="DB68" s="74" t="s">
        <v>854</v>
      </c>
      <c r="DC68" s="76" t="s">
        <v>854</v>
      </c>
      <c r="DD68" s="74" t="s">
        <v>854</v>
      </c>
      <c r="DE68" s="74" t="s">
        <v>854</v>
      </c>
      <c r="DF68" s="74" t="s">
        <v>854</v>
      </c>
      <c r="DG68" s="74" t="s">
        <v>854</v>
      </c>
      <c r="DH68" s="74" t="s">
        <v>854</v>
      </c>
      <c r="DI68" s="74" t="s">
        <v>854</v>
      </c>
      <c r="DJ68" s="74" t="s">
        <v>854</v>
      </c>
      <c r="DK68" s="74" t="s">
        <v>854</v>
      </c>
      <c r="DL68" s="74" t="s">
        <v>854</v>
      </c>
      <c r="DM68" s="74" t="s">
        <v>854</v>
      </c>
      <c r="DN68" s="74" t="s">
        <v>854</v>
      </c>
      <c r="DO68" s="74" t="s">
        <v>854</v>
      </c>
      <c r="DP68" s="76" t="s">
        <v>854</v>
      </c>
      <c r="DQ68" s="74" t="s">
        <v>854</v>
      </c>
      <c r="DR68" s="74" t="s">
        <v>854</v>
      </c>
      <c r="DS68" s="74" t="s">
        <v>854</v>
      </c>
      <c r="DT68" s="74" t="s">
        <v>854</v>
      </c>
      <c r="DU68" s="74" t="s">
        <v>854</v>
      </c>
    </row>
    <row r="69" spans="1:125" ht="26.5" thickBot="1">
      <c r="A69" s="74" t="s">
        <v>837</v>
      </c>
      <c r="B69" s="74" t="s">
        <v>1</v>
      </c>
      <c r="C69" s="74" t="s">
        <v>791</v>
      </c>
      <c r="D69" s="74" t="s">
        <v>838</v>
      </c>
      <c r="E69" s="74" t="s">
        <v>1071</v>
      </c>
      <c r="F69" s="74" t="s">
        <v>840</v>
      </c>
      <c r="G69" s="75" t="s">
        <v>1192</v>
      </c>
      <c r="H69" s="74" t="s">
        <v>1193</v>
      </c>
      <c r="I69" s="74" t="s">
        <v>843</v>
      </c>
      <c r="J69" s="74" t="s">
        <v>844</v>
      </c>
      <c r="K69" s="74" t="s">
        <v>845</v>
      </c>
      <c r="L69" s="74" t="s">
        <v>1208</v>
      </c>
      <c r="M69" s="74" t="s">
        <v>231</v>
      </c>
      <c r="N69" s="74" t="s">
        <v>1209</v>
      </c>
      <c r="O69" s="74" t="s">
        <v>791</v>
      </c>
      <c r="P69" s="77">
        <v>45602</v>
      </c>
      <c r="Q69" s="77">
        <v>45566</v>
      </c>
      <c r="R69" s="77">
        <v>45596</v>
      </c>
      <c r="S69" s="77">
        <v>45604</v>
      </c>
      <c r="T69" s="75" t="s">
        <v>1210</v>
      </c>
      <c r="U69" s="74" t="s">
        <v>851</v>
      </c>
      <c r="V69" s="74" t="s">
        <v>852</v>
      </c>
      <c r="W69" s="74" t="s">
        <v>853</v>
      </c>
      <c r="X69" s="78">
        <v>3100298</v>
      </c>
      <c r="Y69" s="78">
        <v>0</v>
      </c>
      <c r="Z69" s="78">
        <v>3100298</v>
      </c>
      <c r="AA69" s="78" t="s">
        <v>854</v>
      </c>
      <c r="AB69" s="78"/>
      <c r="AC69" s="78">
        <v>3100298</v>
      </c>
      <c r="AD69" s="74"/>
      <c r="AE69" s="74" t="s">
        <v>855</v>
      </c>
      <c r="AF69" s="74" t="s">
        <v>856</v>
      </c>
      <c r="AG69" s="74" t="s">
        <v>886</v>
      </c>
      <c r="AH69" s="74" t="s">
        <v>1211</v>
      </c>
      <c r="AI69" s="74" t="s">
        <v>858</v>
      </c>
      <c r="AJ69" s="74" t="s">
        <v>854</v>
      </c>
      <c r="AK69" s="74" t="s">
        <v>854</v>
      </c>
      <c r="AL69" s="74" t="s">
        <v>854</v>
      </c>
      <c r="AM69" s="74" t="s">
        <v>854</v>
      </c>
      <c r="AN69" s="74" t="s">
        <v>854</v>
      </c>
      <c r="AO69" s="74" t="s">
        <v>854</v>
      </c>
      <c r="AP69" s="74" t="s">
        <v>854</v>
      </c>
      <c r="AQ69" s="74" t="s">
        <v>854</v>
      </c>
      <c r="AR69" s="76" t="s">
        <v>854</v>
      </c>
      <c r="AS69" s="74" t="s">
        <v>854</v>
      </c>
      <c r="AT69" s="74" t="s">
        <v>854</v>
      </c>
      <c r="AU69" s="74" t="s">
        <v>854</v>
      </c>
      <c r="AV69" s="74" t="s">
        <v>854</v>
      </c>
      <c r="AW69" s="74" t="s">
        <v>854</v>
      </c>
      <c r="AX69" s="74" t="s">
        <v>854</v>
      </c>
      <c r="AY69" s="74" t="s">
        <v>854</v>
      </c>
      <c r="AZ69" s="74" t="s">
        <v>854</v>
      </c>
      <c r="BA69" s="74" t="s">
        <v>854</v>
      </c>
      <c r="BB69" s="74" t="s">
        <v>854</v>
      </c>
      <c r="BC69" s="74" t="s">
        <v>854</v>
      </c>
      <c r="BD69" s="74" t="s">
        <v>854</v>
      </c>
      <c r="BE69" s="74" t="s">
        <v>854</v>
      </c>
      <c r="BF69" s="74" t="s">
        <v>854</v>
      </c>
      <c r="BG69" s="74" t="s">
        <v>854</v>
      </c>
      <c r="BH69" s="74" t="s">
        <v>854</v>
      </c>
      <c r="BI69" s="76" t="s">
        <v>854</v>
      </c>
      <c r="BJ69" s="74" t="s">
        <v>854</v>
      </c>
      <c r="BK69" s="74" t="s">
        <v>854</v>
      </c>
      <c r="BL69" s="74" t="s">
        <v>854</v>
      </c>
      <c r="BM69" s="74" t="s">
        <v>854</v>
      </c>
      <c r="BN69" s="74" t="s">
        <v>854</v>
      </c>
      <c r="BO69" s="74" t="s">
        <v>854</v>
      </c>
      <c r="BP69" s="74" t="s">
        <v>854</v>
      </c>
      <c r="BQ69" s="74" t="s">
        <v>854</v>
      </c>
      <c r="BR69" s="74" t="s">
        <v>854</v>
      </c>
      <c r="BS69" s="74" t="s">
        <v>854</v>
      </c>
      <c r="BT69" s="74" t="s">
        <v>854</v>
      </c>
      <c r="BU69" s="74" t="s">
        <v>854</v>
      </c>
      <c r="BV69" s="74" t="s">
        <v>854</v>
      </c>
      <c r="BW69" s="76" t="s">
        <v>854</v>
      </c>
      <c r="BX69" s="74" t="s">
        <v>854</v>
      </c>
      <c r="BY69" s="74" t="s">
        <v>854</v>
      </c>
      <c r="BZ69" s="74" t="s">
        <v>854</v>
      </c>
      <c r="CA69" s="74" t="s">
        <v>854</v>
      </c>
      <c r="CB69" s="74" t="s">
        <v>854</v>
      </c>
      <c r="CC69" s="74" t="s">
        <v>854</v>
      </c>
      <c r="CD69" s="74" t="s">
        <v>854</v>
      </c>
      <c r="CE69" s="74" t="s">
        <v>854</v>
      </c>
      <c r="CF69" s="76" t="s">
        <v>854</v>
      </c>
      <c r="CG69" s="74" t="s">
        <v>854</v>
      </c>
      <c r="CH69" s="74" t="s">
        <v>854</v>
      </c>
      <c r="CI69" s="74" t="s">
        <v>854</v>
      </c>
      <c r="CJ69" s="74" t="s">
        <v>854</v>
      </c>
      <c r="CK69" s="74" t="s">
        <v>854</v>
      </c>
      <c r="CL69" s="74" t="s">
        <v>854</v>
      </c>
      <c r="CM69" s="74" t="s">
        <v>854</v>
      </c>
      <c r="CN69" s="74" t="s">
        <v>854</v>
      </c>
      <c r="CO69" s="74" t="s">
        <v>854</v>
      </c>
      <c r="CP69" s="76" t="s">
        <v>854</v>
      </c>
      <c r="CQ69" s="74" t="s">
        <v>854</v>
      </c>
      <c r="CR69" s="74" t="s">
        <v>854</v>
      </c>
      <c r="CS69" s="74" t="s">
        <v>854</v>
      </c>
      <c r="CT69" s="74" t="s">
        <v>854</v>
      </c>
      <c r="CU69" s="74" t="s">
        <v>854</v>
      </c>
      <c r="CV69" s="74" t="s">
        <v>854</v>
      </c>
      <c r="CW69" s="74" t="s">
        <v>854</v>
      </c>
      <c r="CX69" s="74" t="s">
        <v>854</v>
      </c>
      <c r="CY69" s="74" t="s">
        <v>854</v>
      </c>
      <c r="CZ69" s="74" t="s">
        <v>854</v>
      </c>
      <c r="DA69" s="74" t="s">
        <v>854</v>
      </c>
      <c r="DB69" s="74" t="s">
        <v>854</v>
      </c>
      <c r="DC69" s="76" t="s">
        <v>854</v>
      </c>
      <c r="DD69" s="74" t="s">
        <v>854</v>
      </c>
      <c r="DE69" s="74" t="s">
        <v>854</v>
      </c>
      <c r="DF69" s="74" t="s">
        <v>854</v>
      </c>
      <c r="DG69" s="74" t="s">
        <v>854</v>
      </c>
      <c r="DH69" s="74" t="s">
        <v>854</v>
      </c>
      <c r="DI69" s="74" t="s">
        <v>854</v>
      </c>
      <c r="DJ69" s="74" t="s">
        <v>854</v>
      </c>
      <c r="DK69" s="74" t="s">
        <v>854</v>
      </c>
      <c r="DL69" s="74" t="s">
        <v>854</v>
      </c>
      <c r="DM69" s="74" t="s">
        <v>854</v>
      </c>
      <c r="DN69" s="74" t="s">
        <v>854</v>
      </c>
      <c r="DO69" s="74" t="s">
        <v>854</v>
      </c>
      <c r="DP69" s="76" t="s">
        <v>854</v>
      </c>
      <c r="DQ69" s="74" t="s">
        <v>854</v>
      </c>
      <c r="DR69" s="74" t="s">
        <v>854</v>
      </c>
      <c r="DS69" s="74" t="s">
        <v>854</v>
      </c>
      <c r="DT69" s="74" t="s">
        <v>854</v>
      </c>
      <c r="DU69" s="74" t="s">
        <v>854</v>
      </c>
    </row>
    <row r="70" spans="1:125" ht="26.5" thickBot="1">
      <c r="A70" s="74" t="s">
        <v>837</v>
      </c>
      <c r="B70" s="74" t="s">
        <v>1</v>
      </c>
      <c r="C70" s="74" t="s">
        <v>790</v>
      </c>
      <c r="D70" s="74" t="s">
        <v>838</v>
      </c>
      <c r="E70" s="74" t="s">
        <v>1071</v>
      </c>
      <c r="F70" s="74" t="s">
        <v>840</v>
      </c>
      <c r="G70" s="75" t="s">
        <v>1228</v>
      </c>
      <c r="H70" s="74" t="s">
        <v>1229</v>
      </c>
      <c r="I70" s="74" t="s">
        <v>843</v>
      </c>
      <c r="J70" s="74" t="s">
        <v>844</v>
      </c>
      <c r="K70" s="74" t="s">
        <v>845</v>
      </c>
      <c r="L70" s="74" t="s">
        <v>1244</v>
      </c>
      <c r="M70" s="74" t="s">
        <v>231</v>
      </c>
      <c r="N70" s="74" t="s">
        <v>1245</v>
      </c>
      <c r="O70" s="74" t="s">
        <v>790</v>
      </c>
      <c r="P70" s="77">
        <v>45602</v>
      </c>
      <c r="Q70" s="77">
        <v>45566</v>
      </c>
      <c r="R70" s="77">
        <v>45596</v>
      </c>
      <c r="S70" s="77">
        <v>45604</v>
      </c>
      <c r="T70" s="75" t="s">
        <v>1246</v>
      </c>
      <c r="U70" s="74" t="s">
        <v>851</v>
      </c>
      <c r="V70" s="74" t="s">
        <v>852</v>
      </c>
      <c r="W70" s="74" t="s">
        <v>853</v>
      </c>
      <c r="X70" s="78">
        <v>3100298</v>
      </c>
      <c r="Y70" s="78">
        <v>0</v>
      </c>
      <c r="Z70" s="78">
        <v>3100298</v>
      </c>
      <c r="AA70" s="78" t="s">
        <v>854</v>
      </c>
      <c r="AB70" s="78"/>
      <c r="AC70" s="78">
        <v>3100298</v>
      </c>
      <c r="AD70" s="74"/>
      <c r="AE70" s="74" t="s">
        <v>855</v>
      </c>
      <c r="AF70" s="74" t="s">
        <v>856</v>
      </c>
      <c r="AG70" s="74" t="s">
        <v>886</v>
      </c>
      <c r="AH70" s="74" t="s">
        <v>1247</v>
      </c>
      <c r="AI70" s="74" t="s">
        <v>858</v>
      </c>
      <c r="AJ70" s="74" t="s">
        <v>854</v>
      </c>
      <c r="AK70" s="74" t="s">
        <v>854</v>
      </c>
      <c r="AL70" s="74" t="s">
        <v>854</v>
      </c>
      <c r="AM70" s="74" t="s">
        <v>854</v>
      </c>
      <c r="AN70" s="74" t="s">
        <v>854</v>
      </c>
      <c r="AO70" s="74" t="s">
        <v>854</v>
      </c>
      <c r="AP70" s="74" t="s">
        <v>854</v>
      </c>
      <c r="AQ70" s="74" t="s">
        <v>854</v>
      </c>
      <c r="AR70" s="76" t="s">
        <v>854</v>
      </c>
      <c r="AS70" s="74" t="s">
        <v>854</v>
      </c>
      <c r="AT70" s="74" t="s">
        <v>854</v>
      </c>
      <c r="AU70" s="74" t="s">
        <v>854</v>
      </c>
      <c r="AV70" s="74" t="s">
        <v>854</v>
      </c>
      <c r="AW70" s="74" t="s">
        <v>854</v>
      </c>
      <c r="AX70" s="74" t="s">
        <v>854</v>
      </c>
      <c r="AY70" s="74" t="s">
        <v>854</v>
      </c>
      <c r="AZ70" s="74" t="s">
        <v>854</v>
      </c>
      <c r="BA70" s="74" t="s">
        <v>854</v>
      </c>
      <c r="BB70" s="74" t="s">
        <v>854</v>
      </c>
      <c r="BC70" s="74" t="s">
        <v>854</v>
      </c>
      <c r="BD70" s="74" t="s">
        <v>854</v>
      </c>
      <c r="BE70" s="74" t="s">
        <v>854</v>
      </c>
      <c r="BF70" s="74" t="s">
        <v>854</v>
      </c>
      <c r="BG70" s="74" t="s">
        <v>854</v>
      </c>
      <c r="BH70" s="74" t="s">
        <v>854</v>
      </c>
      <c r="BI70" s="76" t="s">
        <v>854</v>
      </c>
      <c r="BJ70" s="74" t="s">
        <v>854</v>
      </c>
      <c r="BK70" s="74" t="s">
        <v>854</v>
      </c>
      <c r="BL70" s="74" t="s">
        <v>854</v>
      </c>
      <c r="BM70" s="74" t="s">
        <v>854</v>
      </c>
      <c r="BN70" s="74" t="s">
        <v>854</v>
      </c>
      <c r="BO70" s="74" t="s">
        <v>854</v>
      </c>
      <c r="BP70" s="74" t="s">
        <v>854</v>
      </c>
      <c r="BQ70" s="74" t="s">
        <v>854</v>
      </c>
      <c r="BR70" s="74" t="s">
        <v>854</v>
      </c>
      <c r="BS70" s="74" t="s">
        <v>854</v>
      </c>
      <c r="BT70" s="74" t="s">
        <v>854</v>
      </c>
      <c r="BU70" s="74" t="s">
        <v>854</v>
      </c>
      <c r="BV70" s="74" t="s">
        <v>854</v>
      </c>
      <c r="BW70" s="76" t="s">
        <v>854</v>
      </c>
      <c r="BX70" s="74" t="s">
        <v>854</v>
      </c>
      <c r="BY70" s="74" t="s">
        <v>854</v>
      </c>
      <c r="BZ70" s="74" t="s">
        <v>854</v>
      </c>
      <c r="CA70" s="74" t="s">
        <v>854</v>
      </c>
      <c r="CB70" s="74" t="s">
        <v>854</v>
      </c>
      <c r="CC70" s="74" t="s">
        <v>854</v>
      </c>
      <c r="CD70" s="74" t="s">
        <v>854</v>
      </c>
      <c r="CE70" s="74" t="s">
        <v>854</v>
      </c>
      <c r="CF70" s="76" t="s">
        <v>854</v>
      </c>
      <c r="CG70" s="74" t="s">
        <v>854</v>
      </c>
      <c r="CH70" s="74" t="s">
        <v>854</v>
      </c>
      <c r="CI70" s="74" t="s">
        <v>854</v>
      </c>
      <c r="CJ70" s="74" t="s">
        <v>854</v>
      </c>
      <c r="CK70" s="74" t="s">
        <v>854</v>
      </c>
      <c r="CL70" s="74" t="s">
        <v>854</v>
      </c>
      <c r="CM70" s="74" t="s">
        <v>854</v>
      </c>
      <c r="CN70" s="74" t="s">
        <v>854</v>
      </c>
      <c r="CO70" s="74" t="s">
        <v>854</v>
      </c>
      <c r="CP70" s="76" t="s">
        <v>854</v>
      </c>
      <c r="CQ70" s="74" t="s">
        <v>854</v>
      </c>
      <c r="CR70" s="74" t="s">
        <v>854</v>
      </c>
      <c r="CS70" s="74" t="s">
        <v>854</v>
      </c>
      <c r="CT70" s="74" t="s">
        <v>854</v>
      </c>
      <c r="CU70" s="74" t="s">
        <v>854</v>
      </c>
      <c r="CV70" s="74" t="s">
        <v>854</v>
      </c>
      <c r="CW70" s="74" t="s">
        <v>854</v>
      </c>
      <c r="CX70" s="74" t="s">
        <v>854</v>
      </c>
      <c r="CY70" s="74" t="s">
        <v>854</v>
      </c>
      <c r="CZ70" s="74" t="s">
        <v>854</v>
      </c>
      <c r="DA70" s="74" t="s">
        <v>854</v>
      </c>
      <c r="DB70" s="74" t="s">
        <v>854</v>
      </c>
      <c r="DC70" s="76" t="s">
        <v>854</v>
      </c>
      <c r="DD70" s="74" t="s">
        <v>854</v>
      </c>
      <c r="DE70" s="74" t="s">
        <v>854</v>
      </c>
      <c r="DF70" s="74" t="s">
        <v>854</v>
      </c>
      <c r="DG70" s="74" t="s">
        <v>854</v>
      </c>
      <c r="DH70" s="74" t="s">
        <v>854</v>
      </c>
      <c r="DI70" s="74" t="s">
        <v>854</v>
      </c>
      <c r="DJ70" s="74" t="s">
        <v>854</v>
      </c>
      <c r="DK70" s="74" t="s">
        <v>854</v>
      </c>
      <c r="DL70" s="74" t="s">
        <v>854</v>
      </c>
      <c r="DM70" s="74" t="s">
        <v>854</v>
      </c>
      <c r="DN70" s="74" t="s">
        <v>854</v>
      </c>
      <c r="DO70" s="74" t="s">
        <v>854</v>
      </c>
      <c r="DP70" s="76" t="s">
        <v>854</v>
      </c>
      <c r="DQ70" s="74" t="s">
        <v>854</v>
      </c>
      <c r="DR70" s="74" t="s">
        <v>854</v>
      </c>
      <c r="DS70" s="74" t="s">
        <v>854</v>
      </c>
      <c r="DT70" s="74" t="s">
        <v>854</v>
      </c>
      <c r="DU70" s="74" t="s">
        <v>854</v>
      </c>
    </row>
    <row r="71" spans="1:125" ht="26.5" thickBot="1">
      <c r="A71" s="74" t="s">
        <v>837</v>
      </c>
      <c r="B71" s="74" t="s">
        <v>1</v>
      </c>
      <c r="C71" s="74" t="s">
        <v>780</v>
      </c>
      <c r="D71" s="74" t="s">
        <v>838</v>
      </c>
      <c r="E71" s="74" t="s">
        <v>839</v>
      </c>
      <c r="F71" s="74" t="s">
        <v>840</v>
      </c>
      <c r="G71" s="75" t="s">
        <v>937</v>
      </c>
      <c r="H71" s="74" t="s">
        <v>938</v>
      </c>
      <c r="I71" s="74" t="s">
        <v>883</v>
      </c>
      <c r="J71" s="74" t="s">
        <v>844</v>
      </c>
      <c r="K71" s="74" t="s">
        <v>845</v>
      </c>
      <c r="L71" s="74" t="s">
        <v>939</v>
      </c>
      <c r="M71" s="74" t="s">
        <v>231</v>
      </c>
      <c r="N71" s="74" t="s">
        <v>940</v>
      </c>
      <c r="O71" s="74" t="s">
        <v>780</v>
      </c>
      <c r="P71" s="77">
        <v>45611</v>
      </c>
      <c r="Q71" s="77">
        <v>45597</v>
      </c>
      <c r="R71" s="77">
        <v>45597</v>
      </c>
      <c r="S71" s="74" t="s">
        <v>1248</v>
      </c>
      <c r="T71" s="75" t="s">
        <v>942</v>
      </c>
      <c r="U71" s="74" t="s">
        <v>851</v>
      </c>
      <c r="V71" s="74" t="s">
        <v>852</v>
      </c>
      <c r="W71" s="74" t="s">
        <v>853</v>
      </c>
      <c r="X71" s="78">
        <v>62028</v>
      </c>
      <c r="Y71" s="78">
        <v>4500</v>
      </c>
      <c r="Z71" s="78">
        <v>66528</v>
      </c>
      <c r="AA71" s="78" t="s">
        <v>944</v>
      </c>
      <c r="AB71" s="78" t="s">
        <v>945</v>
      </c>
      <c r="AC71" s="78">
        <v>62028</v>
      </c>
      <c r="AD71" s="74"/>
      <c r="AE71" s="74" t="s">
        <v>855</v>
      </c>
      <c r="AF71" s="74" t="s">
        <v>856</v>
      </c>
      <c r="AG71" s="74" t="s">
        <v>941</v>
      </c>
      <c r="AH71" s="74" t="s">
        <v>946</v>
      </c>
      <c r="AI71" s="74" t="s">
        <v>858</v>
      </c>
      <c r="AJ71" s="74" t="s">
        <v>231</v>
      </c>
      <c r="AK71" s="74" t="s">
        <v>947</v>
      </c>
      <c r="AL71" s="74" t="s">
        <v>944</v>
      </c>
      <c r="AM71" s="74" t="s">
        <v>941</v>
      </c>
      <c r="AN71" s="74" t="s">
        <v>854</v>
      </c>
      <c r="AO71" s="74" t="s">
        <v>851</v>
      </c>
      <c r="AP71" s="74" t="s">
        <v>852</v>
      </c>
      <c r="AQ71" s="74" t="s">
        <v>801</v>
      </c>
      <c r="AR71" s="76" t="s">
        <v>943</v>
      </c>
      <c r="AS71" s="74"/>
      <c r="AT71" s="74" t="s">
        <v>855</v>
      </c>
      <c r="AU71" s="74" t="s">
        <v>856</v>
      </c>
      <c r="AV71" s="74" t="s">
        <v>941</v>
      </c>
      <c r="AW71" s="74" t="s">
        <v>948</v>
      </c>
      <c r="AX71" s="74" t="s">
        <v>858</v>
      </c>
      <c r="AY71" s="74" t="s">
        <v>854</v>
      </c>
      <c r="AZ71" s="74" t="s">
        <v>854</v>
      </c>
      <c r="BA71" s="74" t="s">
        <v>854</v>
      </c>
      <c r="BB71" s="74" t="s">
        <v>854</v>
      </c>
      <c r="BC71" s="74" t="s">
        <v>854</v>
      </c>
      <c r="BD71" s="74" t="s">
        <v>854</v>
      </c>
      <c r="BE71" s="74" t="s">
        <v>854</v>
      </c>
      <c r="BF71" s="74" t="s">
        <v>854</v>
      </c>
      <c r="BG71" s="74" t="s">
        <v>854</v>
      </c>
      <c r="BH71" s="74" t="s">
        <v>854</v>
      </c>
      <c r="BI71" s="76" t="s">
        <v>854</v>
      </c>
      <c r="BJ71" s="74" t="s">
        <v>854</v>
      </c>
      <c r="BK71" s="74" t="s">
        <v>854</v>
      </c>
      <c r="BL71" s="74" t="s">
        <v>854</v>
      </c>
      <c r="BM71" s="74" t="s">
        <v>854</v>
      </c>
      <c r="BN71" s="74" t="s">
        <v>854</v>
      </c>
      <c r="BO71" s="74" t="s">
        <v>854</v>
      </c>
      <c r="BP71" s="74" t="s">
        <v>949</v>
      </c>
      <c r="BQ71" s="74" t="s">
        <v>950</v>
      </c>
      <c r="BR71" s="74" t="s">
        <v>945</v>
      </c>
      <c r="BS71" s="74" t="s">
        <v>941</v>
      </c>
      <c r="BT71" s="74" t="s">
        <v>851</v>
      </c>
      <c r="BU71" s="74" t="s">
        <v>852</v>
      </c>
      <c r="BV71" s="74" t="s">
        <v>854</v>
      </c>
      <c r="BW71" s="76" t="s">
        <v>951</v>
      </c>
      <c r="BX71" s="74" t="s">
        <v>952</v>
      </c>
      <c r="BY71" s="74" t="s">
        <v>854</v>
      </c>
      <c r="BZ71" s="74" t="s">
        <v>854</v>
      </c>
      <c r="CA71" s="74" t="s">
        <v>854</v>
      </c>
      <c r="CB71" s="74" t="s">
        <v>854</v>
      </c>
      <c r="CC71" s="74" t="s">
        <v>854</v>
      </c>
      <c r="CD71" s="74" t="s">
        <v>854</v>
      </c>
      <c r="CE71" s="74" t="s">
        <v>854</v>
      </c>
      <c r="CF71" s="76" t="s">
        <v>854</v>
      </c>
      <c r="CG71" s="74" t="s">
        <v>854</v>
      </c>
      <c r="CH71" s="74" t="s">
        <v>854</v>
      </c>
      <c r="CI71" s="74" t="s">
        <v>854</v>
      </c>
      <c r="CJ71" s="74" t="s">
        <v>854</v>
      </c>
      <c r="CK71" s="74" t="s">
        <v>854</v>
      </c>
      <c r="CL71" s="74" t="s">
        <v>854</v>
      </c>
      <c r="CM71" s="74" t="s">
        <v>854</v>
      </c>
      <c r="CN71" s="74" t="s">
        <v>854</v>
      </c>
      <c r="CO71" s="74" t="s">
        <v>854</v>
      </c>
      <c r="CP71" s="76" t="s">
        <v>854</v>
      </c>
      <c r="CQ71" s="74" t="s">
        <v>854</v>
      </c>
      <c r="CR71" s="74" t="s">
        <v>854</v>
      </c>
      <c r="CS71" s="74" t="s">
        <v>854</v>
      </c>
      <c r="CT71" s="74" t="s">
        <v>854</v>
      </c>
      <c r="CU71" s="74" t="s">
        <v>854</v>
      </c>
      <c r="CV71" s="74" t="s">
        <v>854</v>
      </c>
      <c r="CW71" s="74" t="s">
        <v>854</v>
      </c>
      <c r="CX71" s="74" t="s">
        <v>854</v>
      </c>
      <c r="CY71" s="74" t="s">
        <v>854</v>
      </c>
      <c r="CZ71" s="74" t="s">
        <v>854</v>
      </c>
      <c r="DA71" s="74" t="s">
        <v>854</v>
      </c>
      <c r="DB71" s="74" t="s">
        <v>854</v>
      </c>
      <c r="DC71" s="76" t="s">
        <v>854</v>
      </c>
      <c r="DD71" s="74" t="s">
        <v>854</v>
      </c>
      <c r="DE71" s="74" t="s">
        <v>854</v>
      </c>
      <c r="DF71" s="74" t="s">
        <v>854</v>
      </c>
      <c r="DG71" s="74" t="s">
        <v>854</v>
      </c>
      <c r="DH71" s="74" t="s">
        <v>854</v>
      </c>
      <c r="DI71" s="74" t="s">
        <v>854</v>
      </c>
      <c r="DJ71" s="74" t="s">
        <v>854</v>
      </c>
      <c r="DK71" s="74" t="s">
        <v>854</v>
      </c>
      <c r="DL71" s="74" t="s">
        <v>854</v>
      </c>
      <c r="DM71" s="74" t="s">
        <v>854</v>
      </c>
      <c r="DN71" s="74" t="s">
        <v>854</v>
      </c>
      <c r="DO71" s="74" t="s">
        <v>854</v>
      </c>
      <c r="DP71" s="76" t="s">
        <v>854</v>
      </c>
      <c r="DQ71" s="74" t="s">
        <v>854</v>
      </c>
      <c r="DR71" s="74" t="s">
        <v>854</v>
      </c>
      <c r="DS71" s="74" t="s">
        <v>854</v>
      </c>
      <c r="DT71" s="74" t="s">
        <v>854</v>
      </c>
      <c r="DU71" s="74" t="s">
        <v>854</v>
      </c>
    </row>
  </sheetData>
  <autoFilter ref="A1:DU71">
    <filterColumn colId="15">
      <filters>
        <dateGroupItem year="2024" month="11" dateTimeGrouping="month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workbookViewId="0">
      <pane ySplit="19" topLeftCell="A23" activePane="bottomLeft" state="frozen"/>
      <selection pane="bottomLeft" activeCell="A44" sqref="A44"/>
    </sheetView>
  </sheetViews>
  <sheetFormatPr baseColWidth="10" defaultRowHeight="13"/>
  <cols>
    <col min="10" max="11" width="13.26953125" bestFit="1" customWidth="1"/>
    <col min="12" max="12" width="12.453125" bestFit="1" customWidth="1"/>
    <col min="13" max="13" width="2" bestFit="1" customWidth="1"/>
  </cols>
  <sheetData>
    <row r="1" spans="1:12" ht="20">
      <c r="G1" s="54" t="s">
        <v>631</v>
      </c>
    </row>
    <row r="4" spans="1:12" ht="15">
      <c r="A4" s="2" t="s">
        <v>1</v>
      </c>
      <c r="L4" s="55">
        <v>45636</v>
      </c>
    </row>
    <row r="5" spans="1:12">
      <c r="A5" s="56" t="s">
        <v>2</v>
      </c>
      <c r="L5" s="57">
        <v>0.46827546296296296</v>
      </c>
    </row>
    <row r="7" spans="1:12">
      <c r="A7" s="58" t="s">
        <v>632</v>
      </c>
    </row>
    <row r="14" spans="1:12">
      <c r="I14" s="59" t="s">
        <v>633</v>
      </c>
      <c r="L14" s="59" t="s">
        <v>634</v>
      </c>
    </row>
    <row r="15" spans="1:12">
      <c r="A15" s="60" t="s">
        <v>15</v>
      </c>
      <c r="B15" s="60" t="s">
        <v>14</v>
      </c>
      <c r="C15" s="60" t="s">
        <v>635</v>
      </c>
      <c r="D15" s="60" t="s">
        <v>636</v>
      </c>
      <c r="I15" s="59" t="s">
        <v>637</v>
      </c>
      <c r="J15" s="59" t="s">
        <v>638</v>
      </c>
      <c r="K15" s="59" t="s">
        <v>639</v>
      </c>
      <c r="L15" s="59" t="s">
        <v>752</v>
      </c>
    </row>
    <row r="18" spans="1:12">
      <c r="A18" s="61" t="s">
        <v>640</v>
      </c>
      <c r="B18" s="62" t="s">
        <v>641</v>
      </c>
      <c r="I18" s="63">
        <v>0</v>
      </c>
      <c r="J18" s="63">
        <v>286183522</v>
      </c>
      <c r="K18" s="63">
        <v>381562936</v>
      </c>
      <c r="L18" s="63">
        <v>-95379414</v>
      </c>
    </row>
    <row r="19" spans="1:12">
      <c r="A19" s="62" t="s">
        <v>642</v>
      </c>
      <c r="I19" s="63">
        <v>0</v>
      </c>
      <c r="J19" s="63">
        <v>286183522</v>
      </c>
      <c r="K19" s="63">
        <v>381562936</v>
      </c>
      <c r="L19" s="63">
        <v>-95379414</v>
      </c>
    </row>
    <row r="20" spans="1:12">
      <c r="A20" s="64">
        <v>45307</v>
      </c>
      <c r="B20" s="65" t="s">
        <v>643</v>
      </c>
      <c r="C20" s="65" t="s">
        <v>644</v>
      </c>
      <c r="D20" s="65" t="s">
        <v>645</v>
      </c>
      <c r="E20" s="65" t="s">
        <v>646</v>
      </c>
      <c r="H20" s="65" t="s">
        <v>647</v>
      </c>
      <c r="J20" s="66">
        <v>0</v>
      </c>
      <c r="K20" s="66">
        <v>25974142</v>
      </c>
      <c r="L20" s="66">
        <v>-25974142</v>
      </c>
    </row>
    <row r="21" spans="1:12">
      <c r="A21" s="64">
        <v>45322</v>
      </c>
      <c r="B21" s="65" t="s">
        <v>648</v>
      </c>
      <c r="C21" s="65" t="s">
        <v>644</v>
      </c>
      <c r="D21" s="65" t="s">
        <v>645</v>
      </c>
      <c r="E21" s="65" t="s">
        <v>649</v>
      </c>
      <c r="H21" s="65" t="s">
        <v>650</v>
      </c>
      <c r="J21" s="66">
        <v>0</v>
      </c>
      <c r="K21" s="66">
        <v>24012339</v>
      </c>
      <c r="L21" s="66">
        <v>-49986481</v>
      </c>
    </row>
    <row r="22" spans="1:12">
      <c r="A22" s="64">
        <v>45323</v>
      </c>
      <c r="B22" s="65" t="s">
        <v>651</v>
      </c>
      <c r="C22" s="65" t="s">
        <v>644</v>
      </c>
      <c r="D22" s="65" t="s">
        <v>645</v>
      </c>
      <c r="E22" s="65" t="s">
        <v>652</v>
      </c>
      <c r="H22" s="65" t="s">
        <v>650</v>
      </c>
      <c r="J22" s="66">
        <v>24012339</v>
      </c>
      <c r="K22" s="66">
        <v>0</v>
      </c>
      <c r="L22" s="66">
        <v>-25974142</v>
      </c>
    </row>
    <row r="23" spans="1:12">
      <c r="A23" s="64">
        <v>45323</v>
      </c>
      <c r="B23" s="65" t="s">
        <v>651</v>
      </c>
      <c r="C23" s="65" t="s">
        <v>644</v>
      </c>
      <c r="D23" s="65" t="s">
        <v>645</v>
      </c>
      <c r="E23" s="65" t="s">
        <v>653</v>
      </c>
      <c r="H23" s="65" t="s">
        <v>654</v>
      </c>
      <c r="J23" s="66">
        <v>0</v>
      </c>
      <c r="K23" s="66">
        <v>378549</v>
      </c>
      <c r="L23" s="66">
        <v>-26352691</v>
      </c>
    </row>
    <row r="24" spans="1:12">
      <c r="A24" s="64">
        <v>45323</v>
      </c>
      <c r="B24" s="65" t="s">
        <v>651</v>
      </c>
      <c r="C24" s="65" t="s">
        <v>644</v>
      </c>
      <c r="D24" s="65" t="s">
        <v>645</v>
      </c>
      <c r="E24" s="65" t="s">
        <v>655</v>
      </c>
      <c r="H24" s="65" t="s">
        <v>654</v>
      </c>
      <c r="J24" s="66">
        <v>0</v>
      </c>
      <c r="K24" s="66">
        <v>23633790</v>
      </c>
      <c r="L24" s="66">
        <v>-49986481</v>
      </c>
    </row>
    <row r="25" spans="1:12">
      <c r="A25" s="64">
        <v>45351</v>
      </c>
      <c r="B25" s="65" t="s">
        <v>656</v>
      </c>
      <c r="C25" s="65" t="s">
        <v>644</v>
      </c>
      <c r="D25" s="65" t="s">
        <v>645</v>
      </c>
      <c r="E25" s="65" t="s">
        <v>657</v>
      </c>
      <c r="H25" s="65" t="s">
        <v>658</v>
      </c>
      <c r="J25" s="66">
        <v>0</v>
      </c>
      <c r="K25" s="66">
        <v>26992534</v>
      </c>
      <c r="L25" s="66">
        <v>-76979015</v>
      </c>
    </row>
    <row r="26" spans="1:12">
      <c r="A26" s="64">
        <v>45357</v>
      </c>
      <c r="B26" s="65" t="s">
        <v>659</v>
      </c>
      <c r="C26" s="65" t="s">
        <v>644</v>
      </c>
      <c r="D26" s="65" t="s">
        <v>645</v>
      </c>
      <c r="E26" s="65" t="s">
        <v>660</v>
      </c>
      <c r="H26" s="65" t="s">
        <v>661</v>
      </c>
      <c r="J26" s="66">
        <v>0</v>
      </c>
      <c r="K26" s="66">
        <v>24606400</v>
      </c>
      <c r="L26" s="66">
        <v>-101585415</v>
      </c>
    </row>
    <row r="27" spans="1:12">
      <c r="A27" s="64">
        <v>45372</v>
      </c>
      <c r="B27" s="65" t="s">
        <v>662</v>
      </c>
      <c r="C27" s="65" t="s">
        <v>644</v>
      </c>
      <c r="D27" s="65" t="s">
        <v>645</v>
      </c>
      <c r="E27" s="65" t="s">
        <v>663</v>
      </c>
      <c r="H27" s="65" t="s">
        <v>654</v>
      </c>
      <c r="J27" s="66">
        <v>23633790</v>
      </c>
      <c r="K27" s="66">
        <v>0</v>
      </c>
      <c r="L27" s="66">
        <v>-77951625</v>
      </c>
    </row>
    <row r="28" spans="1:12">
      <c r="A28" s="64">
        <v>45372</v>
      </c>
      <c r="B28" s="65" t="s">
        <v>662</v>
      </c>
      <c r="C28" s="65" t="s">
        <v>644</v>
      </c>
      <c r="D28" s="65" t="s">
        <v>645</v>
      </c>
      <c r="E28" s="65" t="s">
        <v>664</v>
      </c>
      <c r="H28" s="65" t="s">
        <v>647</v>
      </c>
      <c r="J28" s="66">
        <v>25974142</v>
      </c>
      <c r="K28" s="66">
        <v>0</v>
      </c>
      <c r="L28" s="66">
        <v>-51977483</v>
      </c>
    </row>
    <row r="29" spans="1:12">
      <c r="A29" s="64">
        <v>45372</v>
      </c>
      <c r="B29" s="65" t="s">
        <v>662</v>
      </c>
      <c r="C29" s="65" t="s">
        <v>644</v>
      </c>
      <c r="D29" s="65" t="s">
        <v>645</v>
      </c>
      <c r="E29" s="65" t="s">
        <v>665</v>
      </c>
      <c r="H29" s="65" t="s">
        <v>658</v>
      </c>
      <c r="J29" s="66">
        <v>26992534</v>
      </c>
      <c r="K29" s="66">
        <v>0</v>
      </c>
      <c r="L29" s="66">
        <v>-24984949</v>
      </c>
    </row>
    <row r="30" spans="1:12">
      <c r="A30" s="64">
        <v>45404</v>
      </c>
      <c r="B30" s="65" t="s">
        <v>666</v>
      </c>
      <c r="C30" s="65" t="s">
        <v>644</v>
      </c>
      <c r="D30" s="65" t="s">
        <v>645</v>
      </c>
      <c r="E30" s="65" t="s">
        <v>667</v>
      </c>
      <c r="H30" s="65" t="s">
        <v>668</v>
      </c>
      <c r="J30" s="66">
        <v>0</v>
      </c>
      <c r="K30" s="66">
        <v>29214713</v>
      </c>
      <c r="L30" s="66">
        <v>-54199662</v>
      </c>
    </row>
    <row r="31" spans="1:12">
      <c r="A31" s="64">
        <v>45412</v>
      </c>
      <c r="B31" s="65" t="s">
        <v>669</v>
      </c>
      <c r="C31" s="65" t="s">
        <v>644</v>
      </c>
      <c r="D31" s="65" t="s">
        <v>645</v>
      </c>
      <c r="E31" s="65" t="s">
        <v>670</v>
      </c>
      <c r="H31" s="65" t="s">
        <v>668</v>
      </c>
      <c r="J31" s="66">
        <v>29214713</v>
      </c>
      <c r="K31" s="66">
        <v>0</v>
      </c>
      <c r="L31" s="66">
        <v>-24984949</v>
      </c>
    </row>
    <row r="32" spans="1:12">
      <c r="A32" s="64">
        <v>45430</v>
      </c>
      <c r="B32" s="65" t="s">
        <v>671</v>
      </c>
      <c r="C32" s="65" t="s">
        <v>644</v>
      </c>
      <c r="D32" s="65" t="s">
        <v>645</v>
      </c>
      <c r="E32" s="65" t="s">
        <v>672</v>
      </c>
      <c r="H32" s="65" t="s">
        <v>673</v>
      </c>
      <c r="J32" s="66">
        <v>0</v>
      </c>
      <c r="K32" s="66">
        <v>25724079</v>
      </c>
      <c r="L32" s="66">
        <v>-50709028</v>
      </c>
    </row>
    <row r="33" spans="1:14">
      <c r="A33" s="64">
        <v>45433</v>
      </c>
      <c r="B33" s="65" t="s">
        <v>674</v>
      </c>
      <c r="C33" s="65" t="s">
        <v>644</v>
      </c>
      <c r="D33" s="65" t="s">
        <v>645</v>
      </c>
      <c r="E33" s="65" t="s">
        <v>675</v>
      </c>
      <c r="H33" s="65" t="s">
        <v>673</v>
      </c>
      <c r="J33" s="66">
        <v>25724079</v>
      </c>
      <c r="K33" s="66">
        <v>0</v>
      </c>
      <c r="L33" s="66">
        <v>-24984949</v>
      </c>
    </row>
    <row r="34" spans="1:14">
      <c r="A34" s="64">
        <v>45463</v>
      </c>
      <c r="B34" s="65" t="s">
        <v>676</v>
      </c>
      <c r="C34" s="65" t="s">
        <v>644</v>
      </c>
      <c r="D34" s="65" t="s">
        <v>645</v>
      </c>
      <c r="E34" s="65" t="s">
        <v>677</v>
      </c>
      <c r="H34" s="65" t="s">
        <v>678</v>
      </c>
      <c r="J34" s="66">
        <v>0</v>
      </c>
      <c r="K34" s="66">
        <v>24138406</v>
      </c>
      <c r="L34" s="66">
        <v>-49123355</v>
      </c>
    </row>
    <row r="35" spans="1:14">
      <c r="A35" s="64">
        <v>45468</v>
      </c>
      <c r="B35" s="65" t="s">
        <v>679</v>
      </c>
      <c r="C35" s="65" t="s">
        <v>644</v>
      </c>
      <c r="D35" s="65" t="s">
        <v>645</v>
      </c>
      <c r="E35" s="65" t="s">
        <v>680</v>
      </c>
      <c r="H35" s="65" t="s">
        <v>678</v>
      </c>
      <c r="J35" s="66">
        <v>24138406</v>
      </c>
      <c r="K35" s="66">
        <v>0</v>
      </c>
      <c r="L35" s="66">
        <v>-24984949</v>
      </c>
    </row>
    <row r="36" spans="1:14">
      <c r="A36" s="64">
        <v>45490</v>
      </c>
      <c r="B36" s="65" t="s">
        <v>681</v>
      </c>
      <c r="C36" s="65" t="s">
        <v>644</v>
      </c>
      <c r="D36" s="65" t="s">
        <v>645</v>
      </c>
      <c r="E36" s="65" t="s">
        <v>682</v>
      </c>
      <c r="H36" s="65" t="s">
        <v>683</v>
      </c>
      <c r="J36" s="66">
        <v>0</v>
      </c>
      <c r="K36" s="66">
        <v>23385941</v>
      </c>
      <c r="L36" s="66">
        <v>-48370890</v>
      </c>
    </row>
    <row r="37" spans="1:14">
      <c r="A37" s="64">
        <v>45504</v>
      </c>
      <c r="B37" s="65" t="s">
        <v>684</v>
      </c>
      <c r="C37" s="65" t="s">
        <v>644</v>
      </c>
      <c r="D37" s="65" t="s">
        <v>645</v>
      </c>
      <c r="E37" s="65" t="s">
        <v>685</v>
      </c>
      <c r="H37" s="65" t="s">
        <v>683</v>
      </c>
      <c r="J37" s="66">
        <v>23385941</v>
      </c>
      <c r="K37" s="66">
        <v>0</v>
      </c>
      <c r="L37" s="66">
        <v>-24984949</v>
      </c>
    </row>
    <row r="38" spans="1:14">
      <c r="A38" s="64">
        <v>45525</v>
      </c>
      <c r="B38" s="65" t="s">
        <v>686</v>
      </c>
      <c r="C38" s="65" t="s">
        <v>644</v>
      </c>
      <c r="D38" s="65" t="s">
        <v>645</v>
      </c>
      <c r="E38" s="65" t="s">
        <v>687</v>
      </c>
      <c r="H38" s="65" t="s">
        <v>688</v>
      </c>
      <c r="J38" s="66">
        <v>0</v>
      </c>
      <c r="K38" s="66">
        <v>22836280</v>
      </c>
      <c r="L38" s="66">
        <v>-47821229</v>
      </c>
    </row>
    <row r="39" spans="1:14">
      <c r="A39" s="64">
        <v>45534</v>
      </c>
      <c r="B39" s="65" t="s">
        <v>689</v>
      </c>
      <c r="C39" s="65" t="s">
        <v>644</v>
      </c>
      <c r="D39" s="65" t="s">
        <v>645</v>
      </c>
      <c r="E39" s="65" t="s">
        <v>690</v>
      </c>
      <c r="H39" s="65" t="s">
        <v>688</v>
      </c>
      <c r="J39" s="66">
        <v>22836280</v>
      </c>
      <c r="K39" s="66">
        <v>0</v>
      </c>
      <c r="L39" s="66">
        <v>-24984949</v>
      </c>
    </row>
    <row r="40" spans="1:14">
      <c r="A40" s="64">
        <v>45572</v>
      </c>
      <c r="B40" s="65" t="s">
        <v>745</v>
      </c>
      <c r="C40" s="65" t="s">
        <v>644</v>
      </c>
      <c r="D40" s="65" t="s">
        <v>645</v>
      </c>
      <c r="E40" s="65" t="s">
        <v>746</v>
      </c>
      <c r="H40" s="65" t="s">
        <v>747</v>
      </c>
      <c r="J40" s="66">
        <v>0</v>
      </c>
      <c r="K40" s="66">
        <v>60271298</v>
      </c>
      <c r="L40" s="66">
        <v>-85256247</v>
      </c>
    </row>
    <row r="41" spans="1:14">
      <c r="A41" s="64">
        <v>45595</v>
      </c>
      <c r="B41" s="65" t="s">
        <v>748</v>
      </c>
      <c r="C41" s="65" t="s">
        <v>644</v>
      </c>
      <c r="D41" s="65" t="s">
        <v>645</v>
      </c>
      <c r="E41" s="65" t="s">
        <v>749</v>
      </c>
      <c r="H41" s="65" t="s">
        <v>750</v>
      </c>
      <c r="J41" s="66">
        <v>0</v>
      </c>
      <c r="K41" s="66">
        <v>39027844</v>
      </c>
      <c r="L41" s="66">
        <v>-124284091</v>
      </c>
    </row>
    <row r="42" spans="1:14">
      <c r="A42" s="64">
        <v>45617</v>
      </c>
      <c r="B42" s="65" t="s">
        <v>753</v>
      </c>
      <c r="C42" s="65" t="s">
        <v>644</v>
      </c>
      <c r="D42" s="65" t="s">
        <v>645</v>
      </c>
      <c r="E42" s="65" t="s">
        <v>754</v>
      </c>
      <c r="H42" s="65" t="s">
        <v>755</v>
      </c>
      <c r="J42" s="66">
        <v>0</v>
      </c>
      <c r="K42" s="66">
        <v>31366621</v>
      </c>
      <c r="L42" s="66">
        <v>-155650712</v>
      </c>
    </row>
    <row r="43" spans="1:14">
      <c r="A43" s="64">
        <v>45623</v>
      </c>
      <c r="B43" s="65" t="s">
        <v>756</v>
      </c>
      <c r="C43" s="65" t="s">
        <v>644</v>
      </c>
      <c r="D43" s="65" t="s">
        <v>645</v>
      </c>
      <c r="E43" s="65" t="s">
        <v>757</v>
      </c>
      <c r="H43" s="65" t="s">
        <v>747</v>
      </c>
      <c r="J43" s="66">
        <v>60271298</v>
      </c>
      <c r="K43" s="66">
        <v>0</v>
      </c>
      <c r="L43" s="66">
        <v>-95379414</v>
      </c>
    </row>
    <row r="44" spans="1:14">
      <c r="I44" s="67">
        <v>0</v>
      </c>
      <c r="J44" s="67">
        <v>286183522</v>
      </c>
      <c r="K44" s="67">
        <v>381562936</v>
      </c>
      <c r="L44" s="67">
        <v>-95379414</v>
      </c>
    </row>
    <row r="47" spans="1:14">
      <c r="A47" s="56" t="s">
        <v>226</v>
      </c>
      <c r="K47" s="68" t="s">
        <v>227</v>
      </c>
      <c r="L47" s="69">
        <v>1</v>
      </c>
      <c r="M47" s="58" t="s">
        <v>228</v>
      </c>
      <c r="N47" s="7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showGridLines="0" workbookViewId="0">
      <pane xSplit="1" ySplit="2" topLeftCell="B3" activePane="bottomRight" state="frozen"/>
      <selection activeCell="R122" sqref="R122"/>
      <selection pane="topRight" activeCell="R122" sqref="R122"/>
      <selection pane="bottomLeft" activeCell="R122" sqref="R122"/>
      <selection pane="bottomRight" activeCell="R122" sqref="R122"/>
    </sheetView>
  </sheetViews>
  <sheetFormatPr baseColWidth="10" defaultColWidth="11.453125" defaultRowHeight="13"/>
  <cols>
    <col min="1" max="3" width="11.453125" style="24"/>
    <col min="4" max="4" width="21.54296875" style="24" bestFit="1" customWidth="1"/>
    <col min="5" max="5" width="16.81640625" style="24" bestFit="1" customWidth="1"/>
    <col min="6" max="6" width="15.54296875" style="24" bestFit="1" customWidth="1"/>
    <col min="7" max="7" width="16.81640625" style="24" bestFit="1" customWidth="1"/>
    <col min="8" max="16384" width="11.453125" style="24"/>
  </cols>
  <sheetData>
    <row r="1" spans="2:7">
      <c r="B1" s="161" t="s">
        <v>327</v>
      </c>
      <c r="C1" s="161"/>
      <c r="D1" s="161"/>
      <c r="E1" s="161"/>
      <c r="F1" s="161"/>
      <c r="G1" s="161"/>
    </row>
    <row r="2" spans="2:7">
      <c r="B2" s="41" t="s">
        <v>624</v>
      </c>
      <c r="C2" s="41" t="s">
        <v>625</v>
      </c>
      <c r="D2" s="41" t="s">
        <v>626</v>
      </c>
      <c r="E2" s="31" t="s">
        <v>627</v>
      </c>
      <c r="F2" s="41" t="s">
        <v>628</v>
      </c>
      <c r="G2" s="41" t="s">
        <v>629</v>
      </c>
    </row>
    <row r="3" spans="2:7">
      <c r="B3" s="81">
        <v>45084</v>
      </c>
      <c r="C3" s="80">
        <v>890303093</v>
      </c>
      <c r="D3" s="80" t="s">
        <v>630</v>
      </c>
      <c r="E3" s="82">
        <v>53851687</v>
      </c>
      <c r="F3" s="82">
        <v>53473138</v>
      </c>
      <c r="G3" s="82">
        <f>+E3-F3</f>
        <v>378549</v>
      </c>
    </row>
    <row r="4" spans="2:7">
      <c r="B4" s="81">
        <v>45358</v>
      </c>
      <c r="C4" s="80">
        <v>890303093</v>
      </c>
      <c r="D4" s="80" t="s">
        <v>630</v>
      </c>
      <c r="E4" s="82">
        <v>24606400</v>
      </c>
      <c r="F4" s="82">
        <v>0</v>
      </c>
      <c r="G4" s="82">
        <f t="shared" ref="G4:G7" si="0">+E4-F4</f>
        <v>24606400</v>
      </c>
    </row>
    <row r="5" spans="2:7">
      <c r="B5" s="81">
        <v>45593</v>
      </c>
      <c r="C5" s="80">
        <v>890303093</v>
      </c>
      <c r="D5" s="80" t="s">
        <v>630</v>
      </c>
      <c r="E5" s="82">
        <v>39027844</v>
      </c>
      <c r="F5" s="82">
        <v>0</v>
      </c>
      <c r="G5" s="82">
        <f t="shared" si="0"/>
        <v>39027844</v>
      </c>
    </row>
    <row r="6" spans="2:7">
      <c r="B6" s="81">
        <v>45608</v>
      </c>
      <c r="C6" s="80">
        <v>890303093</v>
      </c>
      <c r="D6" s="80" t="s">
        <v>630</v>
      </c>
      <c r="E6" s="82">
        <v>31366621</v>
      </c>
      <c r="F6" s="82">
        <v>0</v>
      </c>
      <c r="G6" s="82">
        <f t="shared" si="0"/>
        <v>31366621</v>
      </c>
    </row>
    <row r="7" spans="2:7">
      <c r="B7" s="81">
        <v>45632</v>
      </c>
      <c r="C7" s="80">
        <v>890303093</v>
      </c>
      <c r="D7" s="80" t="s">
        <v>630</v>
      </c>
      <c r="E7" s="82">
        <v>26525635</v>
      </c>
      <c r="F7" s="82">
        <v>0</v>
      </c>
      <c r="G7" s="82">
        <f t="shared" si="0"/>
        <v>26525635</v>
      </c>
    </row>
    <row r="8" spans="2:7">
      <c r="D8" s="53" t="s">
        <v>325</v>
      </c>
      <c r="E8" s="53">
        <f>SUM(E3:E7)</f>
        <v>175378187</v>
      </c>
      <c r="F8" s="53">
        <f>SUM(F3:F7)</f>
        <v>53473138</v>
      </c>
      <c r="G8" s="53">
        <f>SUM(G3:G7)</f>
        <v>121905049</v>
      </c>
    </row>
  </sheetData>
  <autoFilter ref="B2:G2"/>
  <mergeCells count="1">
    <mergeCell ref="B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5"/>
  <sheetViews>
    <sheetView showGridLines="0" workbookViewId="0">
      <pane ySplit="4" topLeftCell="A303" activePane="bottomLeft" state="frozen"/>
      <selection activeCell="R122" sqref="R122"/>
      <selection pane="bottomLeft" activeCell="R122" sqref="R122"/>
    </sheetView>
  </sheetViews>
  <sheetFormatPr baseColWidth="10" defaultColWidth="11.453125" defaultRowHeight="13"/>
  <cols>
    <col min="1" max="2" width="11.453125" style="33"/>
    <col min="3" max="3" width="11.54296875" style="33" bestFit="1" customWidth="1"/>
    <col min="4" max="4" width="11.453125" style="33"/>
    <col min="5" max="5" width="11.54296875" style="33" bestFit="1" customWidth="1"/>
    <col min="6" max="6" width="16.54296875" style="33" bestFit="1" customWidth="1"/>
    <col min="7" max="16384" width="11.453125" style="33"/>
  </cols>
  <sheetData>
    <row r="1" spans="1:10">
      <c r="A1" s="162" t="s">
        <v>564</v>
      </c>
      <c r="B1" s="163"/>
      <c r="C1" s="163"/>
      <c r="D1" s="163"/>
      <c r="E1" s="163"/>
      <c r="F1" s="164"/>
    </row>
    <row r="2" spans="1:10">
      <c r="A2" s="162" t="s">
        <v>565</v>
      </c>
      <c r="B2" s="163"/>
      <c r="C2" s="163"/>
      <c r="D2" s="163"/>
      <c r="E2" s="163"/>
      <c r="F2" s="164"/>
    </row>
    <row r="3" spans="1:10">
      <c r="A3" s="162" t="s">
        <v>566</v>
      </c>
      <c r="B3" s="163"/>
      <c r="C3" s="163"/>
      <c r="D3" s="163"/>
      <c r="E3" s="163"/>
      <c r="F3" s="164"/>
    </row>
    <row r="4" spans="1:10" ht="52">
      <c r="A4" s="34" t="s">
        <v>329</v>
      </c>
      <c r="B4" s="34" t="s">
        <v>319</v>
      </c>
      <c r="C4" s="35" t="s">
        <v>567</v>
      </c>
      <c r="D4" s="34" t="s">
        <v>318</v>
      </c>
      <c r="E4" s="36" t="s">
        <v>568</v>
      </c>
      <c r="F4" s="37" t="s">
        <v>338</v>
      </c>
      <c r="G4" s="34" t="s">
        <v>569</v>
      </c>
      <c r="H4" s="34" t="s">
        <v>570</v>
      </c>
      <c r="I4" s="34" t="s">
        <v>571</v>
      </c>
      <c r="J4" s="34" t="s">
        <v>572</v>
      </c>
    </row>
    <row r="5" spans="1:10">
      <c r="A5" s="38">
        <v>1</v>
      </c>
      <c r="B5" s="38" t="s">
        <v>573</v>
      </c>
      <c r="C5" s="38">
        <v>201172</v>
      </c>
      <c r="D5" s="38" t="s">
        <v>574</v>
      </c>
      <c r="E5" s="39">
        <v>44681</v>
      </c>
      <c r="F5" s="40">
        <v>2380000</v>
      </c>
      <c r="G5" s="38"/>
      <c r="H5" s="38"/>
      <c r="I5" s="38"/>
      <c r="J5" s="38"/>
    </row>
    <row r="6" spans="1:10">
      <c r="A6" s="38">
        <v>2</v>
      </c>
      <c r="B6" s="38" t="s">
        <v>573</v>
      </c>
      <c r="C6" s="38">
        <v>201173</v>
      </c>
      <c r="D6" s="38" t="s">
        <v>575</v>
      </c>
      <c r="E6" s="39">
        <v>44681</v>
      </c>
      <c r="F6" s="40">
        <v>2380000</v>
      </c>
      <c r="G6" s="38"/>
      <c r="H6" s="38"/>
      <c r="I6" s="38"/>
      <c r="J6" s="38"/>
    </row>
    <row r="7" spans="1:10">
      <c r="A7" s="38">
        <v>3</v>
      </c>
      <c r="B7" s="38" t="s">
        <v>573</v>
      </c>
      <c r="C7" s="38">
        <v>201174</v>
      </c>
      <c r="D7" s="38" t="s">
        <v>576</v>
      </c>
      <c r="E7" s="39">
        <v>44681</v>
      </c>
      <c r="F7" s="40">
        <v>1464616</v>
      </c>
      <c r="G7" s="38"/>
      <c r="H7" s="38"/>
      <c r="I7" s="38"/>
      <c r="J7" s="38"/>
    </row>
    <row r="8" spans="1:10">
      <c r="A8" s="38">
        <v>4</v>
      </c>
      <c r="B8" s="38" t="s">
        <v>573</v>
      </c>
      <c r="C8" s="38">
        <v>201175</v>
      </c>
      <c r="D8" s="38" t="s">
        <v>577</v>
      </c>
      <c r="E8" s="39">
        <v>44681</v>
      </c>
      <c r="F8" s="40">
        <v>2380000</v>
      </c>
      <c r="G8" s="38"/>
      <c r="H8" s="38"/>
      <c r="I8" s="38"/>
      <c r="J8" s="38"/>
    </row>
    <row r="9" spans="1:10">
      <c r="A9" s="38">
        <v>5</v>
      </c>
      <c r="B9" s="38" t="s">
        <v>573</v>
      </c>
      <c r="C9" s="38">
        <v>201176</v>
      </c>
      <c r="D9" s="38" t="s">
        <v>578</v>
      </c>
      <c r="E9" s="39">
        <v>44681</v>
      </c>
      <c r="F9" s="40">
        <v>2380000</v>
      </c>
      <c r="G9" s="38"/>
      <c r="H9" s="38"/>
      <c r="I9" s="38"/>
      <c r="J9" s="38"/>
    </row>
    <row r="10" spans="1:10">
      <c r="A10" s="38">
        <v>6</v>
      </c>
      <c r="B10" s="38" t="s">
        <v>573</v>
      </c>
      <c r="C10" s="38">
        <v>201177</v>
      </c>
      <c r="D10" s="38" t="s">
        <v>579</v>
      </c>
      <c r="E10" s="39">
        <v>44681</v>
      </c>
      <c r="F10" s="40">
        <v>2380000</v>
      </c>
      <c r="G10" s="38"/>
      <c r="H10" s="38"/>
      <c r="I10" s="38"/>
      <c r="J10" s="38"/>
    </row>
    <row r="11" spans="1:10">
      <c r="A11" s="38">
        <v>7</v>
      </c>
      <c r="B11" s="38" t="s">
        <v>573</v>
      </c>
      <c r="C11" s="38">
        <v>201178</v>
      </c>
      <c r="D11" s="38" t="s">
        <v>580</v>
      </c>
      <c r="E11" s="39">
        <v>44681</v>
      </c>
      <c r="F11" s="40">
        <v>2380000</v>
      </c>
      <c r="G11" s="38"/>
      <c r="H11" s="38"/>
      <c r="I11" s="38"/>
      <c r="J11" s="38"/>
    </row>
    <row r="12" spans="1:10">
      <c r="A12" s="38">
        <v>8</v>
      </c>
      <c r="B12" s="38" t="s">
        <v>573</v>
      </c>
      <c r="C12" s="38">
        <v>201179</v>
      </c>
      <c r="D12" s="38" t="s">
        <v>581</v>
      </c>
      <c r="E12" s="39">
        <v>44681</v>
      </c>
      <c r="F12" s="40">
        <v>2380000</v>
      </c>
      <c r="G12" s="38"/>
      <c r="H12" s="38"/>
      <c r="I12" s="38"/>
      <c r="J12" s="38"/>
    </row>
    <row r="13" spans="1:10">
      <c r="A13" s="38">
        <v>9</v>
      </c>
      <c r="B13" s="38" t="s">
        <v>573</v>
      </c>
      <c r="C13" s="38">
        <v>201201</v>
      </c>
      <c r="D13" s="38" t="s">
        <v>582</v>
      </c>
      <c r="E13" s="39">
        <v>44681</v>
      </c>
      <c r="F13" s="40">
        <v>2380000</v>
      </c>
      <c r="G13" s="38"/>
      <c r="H13" s="38"/>
      <c r="I13" s="38"/>
      <c r="J13" s="38"/>
    </row>
    <row r="14" spans="1:10">
      <c r="A14" s="38">
        <v>10</v>
      </c>
      <c r="B14" s="38" t="s">
        <v>573</v>
      </c>
      <c r="C14" s="38">
        <v>201202</v>
      </c>
      <c r="D14" s="38" t="s">
        <v>583</v>
      </c>
      <c r="E14" s="39">
        <v>44681</v>
      </c>
      <c r="F14" s="40">
        <v>2380000</v>
      </c>
      <c r="G14" s="38"/>
      <c r="H14" s="38"/>
      <c r="I14" s="38"/>
      <c r="J14" s="38"/>
    </row>
    <row r="15" spans="1:10">
      <c r="A15" s="38">
        <v>11</v>
      </c>
      <c r="B15" s="38" t="s">
        <v>573</v>
      </c>
      <c r="C15" s="38">
        <v>201203</v>
      </c>
      <c r="D15" s="38" t="s">
        <v>584</v>
      </c>
      <c r="E15" s="39">
        <v>44681</v>
      </c>
      <c r="F15" s="40">
        <v>2380000</v>
      </c>
      <c r="G15" s="38"/>
      <c r="H15" s="38"/>
      <c r="I15" s="38"/>
      <c r="J15" s="38"/>
    </row>
    <row r="16" spans="1:10">
      <c r="A16" s="38">
        <v>12</v>
      </c>
      <c r="B16" s="38" t="s">
        <v>573</v>
      </c>
      <c r="C16" s="38">
        <v>201204</v>
      </c>
      <c r="D16" s="38" t="s">
        <v>585</v>
      </c>
      <c r="E16" s="39">
        <v>44681</v>
      </c>
      <c r="F16" s="40">
        <v>2380000</v>
      </c>
      <c r="G16" s="38"/>
      <c r="H16" s="38"/>
      <c r="I16" s="38"/>
      <c r="J16" s="38"/>
    </row>
    <row r="17" spans="1:10">
      <c r="A17" s="38">
        <v>13</v>
      </c>
      <c r="B17" s="38" t="s">
        <v>573</v>
      </c>
      <c r="C17" s="38">
        <v>201205</v>
      </c>
      <c r="D17" s="38" t="s">
        <v>586</v>
      </c>
      <c r="E17" s="39">
        <v>44681</v>
      </c>
      <c r="F17" s="40">
        <v>2380000</v>
      </c>
      <c r="G17" s="38"/>
      <c r="H17" s="38"/>
      <c r="I17" s="38"/>
      <c r="J17" s="38"/>
    </row>
    <row r="18" spans="1:10">
      <c r="A18" s="38">
        <v>14</v>
      </c>
      <c r="B18" s="38" t="s">
        <v>573</v>
      </c>
      <c r="C18" s="38">
        <v>201206</v>
      </c>
      <c r="D18" s="38" t="s">
        <v>587</v>
      </c>
      <c r="E18" s="39">
        <v>44681</v>
      </c>
      <c r="F18" s="40">
        <v>2380000</v>
      </c>
      <c r="G18" s="38"/>
      <c r="H18" s="38"/>
      <c r="I18" s="38"/>
      <c r="J18" s="38"/>
    </row>
    <row r="19" spans="1:10">
      <c r="A19" s="38">
        <v>15</v>
      </c>
      <c r="B19" s="38" t="s">
        <v>573</v>
      </c>
      <c r="C19" s="38">
        <v>201652</v>
      </c>
      <c r="D19" s="38" t="s">
        <v>588</v>
      </c>
      <c r="E19" s="39">
        <v>44693</v>
      </c>
      <c r="F19" s="40">
        <v>1281539</v>
      </c>
      <c r="G19" s="38"/>
      <c r="H19" s="38"/>
      <c r="I19" s="38"/>
      <c r="J19" s="38"/>
    </row>
    <row r="20" spans="1:10">
      <c r="A20" s="38">
        <v>16</v>
      </c>
      <c r="B20" s="38" t="s">
        <v>573</v>
      </c>
      <c r="C20" s="38">
        <v>201653</v>
      </c>
      <c r="D20" s="38" t="s">
        <v>589</v>
      </c>
      <c r="E20" s="39">
        <v>44693</v>
      </c>
      <c r="F20" s="40">
        <v>1098462</v>
      </c>
      <c r="G20" s="38"/>
      <c r="H20" s="38"/>
      <c r="I20" s="38"/>
      <c r="J20" s="38"/>
    </row>
    <row r="21" spans="1:10">
      <c r="A21" s="38">
        <v>17</v>
      </c>
      <c r="B21" s="38" t="s">
        <v>573</v>
      </c>
      <c r="C21" s="38">
        <v>201654</v>
      </c>
      <c r="D21" s="38" t="s">
        <v>590</v>
      </c>
      <c r="E21" s="39">
        <v>44693</v>
      </c>
      <c r="F21" s="40">
        <v>1281539</v>
      </c>
      <c r="G21" s="38"/>
      <c r="H21" s="38"/>
      <c r="I21" s="38"/>
      <c r="J21" s="38"/>
    </row>
    <row r="22" spans="1:10">
      <c r="A22" s="38">
        <v>18</v>
      </c>
      <c r="B22" s="38" t="s">
        <v>573</v>
      </c>
      <c r="C22" s="38">
        <v>201655</v>
      </c>
      <c r="D22" s="38" t="s">
        <v>591</v>
      </c>
      <c r="E22" s="39">
        <v>44693</v>
      </c>
      <c r="F22" s="40">
        <v>1281539</v>
      </c>
      <c r="G22" s="38"/>
      <c r="H22" s="38"/>
      <c r="I22" s="38"/>
      <c r="J22" s="38"/>
    </row>
    <row r="23" spans="1:10">
      <c r="A23" s="38">
        <v>19</v>
      </c>
      <c r="B23" s="38" t="s">
        <v>573</v>
      </c>
      <c r="C23" s="38">
        <v>201656</v>
      </c>
      <c r="D23" s="38" t="s">
        <v>592</v>
      </c>
      <c r="E23" s="39">
        <v>44693</v>
      </c>
      <c r="F23" s="40">
        <v>1281539</v>
      </c>
      <c r="G23" s="38"/>
      <c r="H23" s="38"/>
      <c r="I23" s="38"/>
      <c r="J23" s="38"/>
    </row>
    <row r="24" spans="1:10">
      <c r="A24" s="38">
        <v>20</v>
      </c>
      <c r="B24" s="38" t="s">
        <v>573</v>
      </c>
      <c r="C24" s="38">
        <v>201657</v>
      </c>
      <c r="D24" s="38" t="s">
        <v>593</v>
      </c>
      <c r="E24" s="39">
        <v>44693</v>
      </c>
      <c r="F24" s="40">
        <v>1098462</v>
      </c>
      <c r="G24" s="38"/>
      <c r="H24" s="38"/>
      <c r="I24" s="38"/>
      <c r="J24" s="38"/>
    </row>
    <row r="25" spans="1:10">
      <c r="A25" s="38">
        <v>21</v>
      </c>
      <c r="B25" s="38" t="s">
        <v>573</v>
      </c>
      <c r="C25" s="38">
        <v>201658</v>
      </c>
      <c r="D25" s="38" t="s">
        <v>594</v>
      </c>
      <c r="E25" s="39">
        <v>44693</v>
      </c>
      <c r="F25" s="40">
        <v>1281539</v>
      </c>
      <c r="G25" s="38"/>
      <c r="H25" s="38"/>
      <c r="I25" s="38"/>
      <c r="J25" s="38"/>
    </row>
    <row r="26" spans="1:10">
      <c r="A26" s="38">
        <v>22</v>
      </c>
      <c r="B26" s="38" t="s">
        <v>573</v>
      </c>
      <c r="C26" s="38">
        <v>201659</v>
      </c>
      <c r="D26" s="38" t="s">
        <v>595</v>
      </c>
      <c r="E26" s="39">
        <v>44693</v>
      </c>
      <c r="F26" s="40">
        <v>1098462</v>
      </c>
      <c r="G26" s="38"/>
      <c r="H26" s="38"/>
      <c r="I26" s="38"/>
      <c r="J26" s="38"/>
    </row>
    <row r="27" spans="1:10">
      <c r="A27" s="38">
        <v>23</v>
      </c>
      <c r="B27" s="38" t="s">
        <v>573</v>
      </c>
      <c r="C27" s="38">
        <v>203614</v>
      </c>
      <c r="D27" s="38" t="s">
        <v>596</v>
      </c>
      <c r="E27" s="39">
        <v>44713</v>
      </c>
      <c r="F27" s="40">
        <v>2380000</v>
      </c>
      <c r="G27" s="38"/>
      <c r="H27" s="38"/>
      <c r="I27" s="38"/>
      <c r="J27" s="38"/>
    </row>
    <row r="28" spans="1:10">
      <c r="A28" s="38">
        <v>24</v>
      </c>
      <c r="B28" s="38" t="s">
        <v>573</v>
      </c>
      <c r="C28" s="38">
        <v>203615</v>
      </c>
      <c r="D28" s="38" t="s">
        <v>597</v>
      </c>
      <c r="E28" s="39">
        <v>44713</v>
      </c>
      <c r="F28" s="40">
        <v>2380000</v>
      </c>
      <c r="G28" s="38"/>
      <c r="H28" s="38"/>
      <c r="I28" s="38"/>
      <c r="J28" s="38"/>
    </row>
    <row r="29" spans="1:10">
      <c r="A29" s="38">
        <v>25</v>
      </c>
      <c r="B29" s="38" t="s">
        <v>573</v>
      </c>
      <c r="C29" s="38">
        <v>203616</v>
      </c>
      <c r="D29" s="38" t="s">
        <v>598</v>
      </c>
      <c r="E29" s="39">
        <v>44713</v>
      </c>
      <c r="F29" s="40">
        <v>2380000</v>
      </c>
      <c r="G29" s="38"/>
      <c r="H29" s="38"/>
      <c r="I29" s="38"/>
      <c r="J29" s="38"/>
    </row>
    <row r="30" spans="1:10">
      <c r="A30" s="38">
        <v>26</v>
      </c>
      <c r="B30" s="38" t="s">
        <v>573</v>
      </c>
      <c r="C30" s="38">
        <v>203617</v>
      </c>
      <c r="D30" s="38" t="s">
        <v>599</v>
      </c>
      <c r="E30" s="39">
        <v>44713</v>
      </c>
      <c r="F30" s="40">
        <v>2380000</v>
      </c>
      <c r="G30" s="38"/>
      <c r="H30" s="38"/>
      <c r="I30" s="38"/>
      <c r="J30" s="38"/>
    </row>
    <row r="31" spans="1:10">
      <c r="A31" s="38">
        <v>27</v>
      </c>
      <c r="B31" s="38" t="s">
        <v>573</v>
      </c>
      <c r="C31" s="38">
        <v>203618</v>
      </c>
      <c r="D31" s="38" t="s">
        <v>600</v>
      </c>
      <c r="E31" s="39">
        <v>44713</v>
      </c>
      <c r="F31" s="40">
        <v>2380000</v>
      </c>
      <c r="G31" s="38"/>
      <c r="H31" s="38"/>
      <c r="I31" s="38"/>
      <c r="J31" s="38"/>
    </row>
    <row r="32" spans="1:10">
      <c r="A32" s="38">
        <v>28</v>
      </c>
      <c r="B32" s="38" t="s">
        <v>573</v>
      </c>
      <c r="C32" s="38">
        <v>203619</v>
      </c>
      <c r="D32" s="38" t="s">
        <v>601</v>
      </c>
      <c r="E32" s="39">
        <v>44713</v>
      </c>
      <c r="F32" s="40">
        <v>2380000</v>
      </c>
      <c r="G32" s="38"/>
      <c r="H32" s="38"/>
      <c r="I32" s="38"/>
      <c r="J32" s="38"/>
    </row>
    <row r="33" spans="1:10">
      <c r="A33" s="38">
        <v>29</v>
      </c>
      <c r="B33" s="38" t="s">
        <v>573</v>
      </c>
      <c r="C33" s="38">
        <v>203620</v>
      </c>
      <c r="D33" s="38" t="s">
        <v>602</v>
      </c>
      <c r="E33" s="39">
        <v>44713</v>
      </c>
      <c r="F33" s="40">
        <v>2380000</v>
      </c>
      <c r="G33" s="38"/>
      <c r="H33" s="38"/>
      <c r="I33" s="38"/>
      <c r="J33" s="38"/>
    </row>
    <row r="34" spans="1:10">
      <c r="A34" s="38">
        <v>30</v>
      </c>
      <c r="B34" s="38" t="s">
        <v>573</v>
      </c>
      <c r="C34" s="38">
        <v>203621</v>
      </c>
      <c r="D34" s="38" t="s">
        <v>603</v>
      </c>
      <c r="E34" s="39">
        <v>44713</v>
      </c>
      <c r="F34" s="40">
        <v>2380000</v>
      </c>
      <c r="G34" s="38"/>
      <c r="H34" s="38"/>
      <c r="I34" s="38"/>
      <c r="J34" s="38"/>
    </row>
    <row r="35" spans="1:10">
      <c r="A35" s="38">
        <v>31</v>
      </c>
      <c r="B35" s="38" t="s">
        <v>573</v>
      </c>
      <c r="C35" s="38">
        <v>203623</v>
      </c>
      <c r="D35" s="38" t="s">
        <v>604</v>
      </c>
      <c r="E35" s="39">
        <v>44713</v>
      </c>
      <c r="F35" s="40">
        <v>2380000</v>
      </c>
      <c r="G35" s="38"/>
      <c r="H35" s="38"/>
      <c r="I35" s="38"/>
      <c r="J35" s="38"/>
    </row>
    <row r="36" spans="1:10">
      <c r="A36" s="38">
        <v>32</v>
      </c>
      <c r="B36" s="38" t="s">
        <v>573</v>
      </c>
      <c r="C36" s="38">
        <v>203624</v>
      </c>
      <c r="D36" s="38" t="s">
        <v>605</v>
      </c>
      <c r="E36" s="39">
        <v>44713</v>
      </c>
      <c r="F36" s="40">
        <v>2380000</v>
      </c>
      <c r="G36" s="38"/>
      <c r="H36" s="38"/>
      <c r="I36" s="38"/>
      <c r="J36" s="38"/>
    </row>
    <row r="37" spans="1:10">
      <c r="A37" s="38">
        <v>33</v>
      </c>
      <c r="B37" s="38" t="s">
        <v>573</v>
      </c>
      <c r="C37" s="38">
        <v>203625</v>
      </c>
      <c r="D37" s="38" t="s">
        <v>606</v>
      </c>
      <c r="E37" s="39">
        <v>44713</v>
      </c>
      <c r="F37" s="40">
        <v>2380000</v>
      </c>
      <c r="G37" s="38"/>
      <c r="H37" s="38"/>
      <c r="I37" s="38"/>
      <c r="J37" s="38"/>
    </row>
    <row r="38" spans="1:10">
      <c r="A38" s="38">
        <v>34</v>
      </c>
      <c r="B38" s="38" t="s">
        <v>573</v>
      </c>
      <c r="C38" s="38">
        <v>203626</v>
      </c>
      <c r="D38" s="38" t="s">
        <v>607</v>
      </c>
      <c r="E38" s="39">
        <v>44713</v>
      </c>
      <c r="F38" s="40">
        <v>2380000</v>
      </c>
      <c r="G38" s="38"/>
      <c r="H38" s="38"/>
      <c r="I38" s="38"/>
      <c r="J38" s="38"/>
    </row>
    <row r="39" spans="1:10">
      <c r="A39" s="38">
        <v>35</v>
      </c>
      <c r="B39" s="38" t="s">
        <v>573</v>
      </c>
      <c r="C39" s="38">
        <v>203627</v>
      </c>
      <c r="D39" s="38" t="s">
        <v>608</v>
      </c>
      <c r="E39" s="39">
        <v>44713</v>
      </c>
      <c r="F39" s="40">
        <v>2380000</v>
      </c>
      <c r="G39" s="38"/>
      <c r="H39" s="38"/>
      <c r="I39" s="38"/>
      <c r="J39" s="38"/>
    </row>
    <row r="40" spans="1:10">
      <c r="A40" s="38">
        <v>36</v>
      </c>
      <c r="B40" s="38" t="s">
        <v>573</v>
      </c>
      <c r="C40" s="38">
        <v>205262</v>
      </c>
      <c r="D40" s="38" t="s">
        <v>609</v>
      </c>
      <c r="E40" s="39">
        <v>44742</v>
      </c>
      <c r="F40" s="40">
        <v>2380000</v>
      </c>
      <c r="G40" s="38"/>
      <c r="H40" s="38"/>
      <c r="I40" s="38"/>
      <c r="J40" s="38"/>
    </row>
    <row r="41" spans="1:10">
      <c r="A41" s="38">
        <v>37</v>
      </c>
      <c r="B41" s="38" t="s">
        <v>573</v>
      </c>
      <c r="C41" s="38">
        <v>205263</v>
      </c>
      <c r="D41" s="38" t="s">
        <v>610</v>
      </c>
      <c r="E41" s="39">
        <v>44742</v>
      </c>
      <c r="F41" s="40">
        <v>2380000</v>
      </c>
      <c r="G41" s="38"/>
      <c r="H41" s="38"/>
      <c r="I41" s="38"/>
      <c r="J41" s="38"/>
    </row>
    <row r="42" spans="1:10">
      <c r="A42" s="38">
        <v>38</v>
      </c>
      <c r="B42" s="38" t="s">
        <v>573</v>
      </c>
      <c r="C42" s="38">
        <v>205264</v>
      </c>
      <c r="D42" s="38" t="s">
        <v>611</v>
      </c>
      <c r="E42" s="39">
        <v>44742</v>
      </c>
      <c r="F42" s="40">
        <v>2380000</v>
      </c>
      <c r="G42" s="38"/>
      <c r="H42" s="38"/>
      <c r="I42" s="38"/>
      <c r="J42" s="38"/>
    </row>
    <row r="43" spans="1:10">
      <c r="A43" s="38">
        <v>39</v>
      </c>
      <c r="B43" s="38" t="s">
        <v>573</v>
      </c>
      <c r="C43" s="38">
        <v>205265</v>
      </c>
      <c r="D43" s="38" t="s">
        <v>612</v>
      </c>
      <c r="E43" s="39">
        <v>44742</v>
      </c>
      <c r="F43" s="40">
        <v>2380000</v>
      </c>
      <c r="G43" s="38"/>
      <c r="H43" s="38"/>
      <c r="I43" s="38"/>
      <c r="J43" s="38"/>
    </row>
    <row r="44" spans="1:10">
      <c r="A44" s="38">
        <v>40</v>
      </c>
      <c r="B44" s="38" t="s">
        <v>573</v>
      </c>
      <c r="C44" s="38">
        <v>205266</v>
      </c>
      <c r="D44" s="38" t="s">
        <v>613</v>
      </c>
      <c r="E44" s="39">
        <v>44742</v>
      </c>
      <c r="F44" s="40">
        <v>2380000</v>
      </c>
      <c r="G44" s="38"/>
      <c r="H44" s="38"/>
      <c r="I44" s="38"/>
      <c r="J44" s="38"/>
    </row>
    <row r="45" spans="1:10">
      <c r="A45" s="38">
        <v>41</v>
      </c>
      <c r="B45" s="38" t="s">
        <v>573</v>
      </c>
      <c r="C45" s="38">
        <v>205267</v>
      </c>
      <c r="D45" s="38" t="s">
        <v>614</v>
      </c>
      <c r="E45" s="39">
        <v>44742</v>
      </c>
      <c r="F45" s="40">
        <v>2380000</v>
      </c>
      <c r="G45" s="38"/>
      <c r="H45" s="38"/>
      <c r="I45" s="38"/>
      <c r="J45" s="38"/>
    </row>
    <row r="46" spans="1:10">
      <c r="A46" s="38">
        <v>42</v>
      </c>
      <c r="B46" s="38" t="s">
        <v>573</v>
      </c>
      <c r="C46" s="38">
        <v>205268</v>
      </c>
      <c r="D46" s="38" t="s">
        <v>615</v>
      </c>
      <c r="E46" s="39">
        <v>44742</v>
      </c>
      <c r="F46" s="40">
        <v>1647693</v>
      </c>
      <c r="G46" s="38"/>
      <c r="H46" s="38"/>
      <c r="I46" s="38"/>
      <c r="J46" s="38"/>
    </row>
    <row r="47" spans="1:10">
      <c r="A47" s="38">
        <v>43</v>
      </c>
      <c r="B47" s="38" t="s">
        <v>573</v>
      </c>
      <c r="C47" s="38">
        <v>205274</v>
      </c>
      <c r="D47" s="38" t="s">
        <v>616</v>
      </c>
      <c r="E47" s="39">
        <v>44742</v>
      </c>
      <c r="F47" s="40">
        <v>2380000</v>
      </c>
      <c r="G47" s="38"/>
      <c r="H47" s="38"/>
      <c r="I47" s="38"/>
      <c r="J47" s="38"/>
    </row>
    <row r="48" spans="1:10">
      <c r="A48" s="38">
        <v>44</v>
      </c>
      <c r="B48" s="38" t="s">
        <v>573</v>
      </c>
      <c r="C48" s="38">
        <v>205276</v>
      </c>
      <c r="D48" s="38" t="s">
        <v>617</v>
      </c>
      <c r="E48" s="39">
        <v>44742</v>
      </c>
      <c r="F48" s="40">
        <v>2380000</v>
      </c>
      <c r="G48" s="38"/>
      <c r="H48" s="38"/>
      <c r="I48" s="38"/>
      <c r="J48" s="38"/>
    </row>
    <row r="49" spans="1:10">
      <c r="A49" s="38">
        <v>45</v>
      </c>
      <c r="B49" s="38" t="s">
        <v>573</v>
      </c>
      <c r="C49" s="38">
        <v>205278</v>
      </c>
      <c r="D49" s="38" t="s">
        <v>618</v>
      </c>
      <c r="E49" s="39">
        <v>44742</v>
      </c>
      <c r="F49" s="40">
        <v>2380000</v>
      </c>
      <c r="G49" s="38"/>
      <c r="H49" s="38"/>
      <c r="I49" s="38"/>
      <c r="J49" s="38"/>
    </row>
    <row r="50" spans="1:10">
      <c r="A50" s="38">
        <v>46</v>
      </c>
      <c r="B50" s="38" t="s">
        <v>573</v>
      </c>
      <c r="C50" s="38">
        <v>205280</v>
      </c>
      <c r="D50" s="38" t="s">
        <v>619</v>
      </c>
      <c r="E50" s="39">
        <v>44742</v>
      </c>
      <c r="F50" s="40">
        <v>2380000</v>
      </c>
      <c r="G50" s="38"/>
      <c r="H50" s="38"/>
      <c r="I50" s="38"/>
      <c r="J50" s="38"/>
    </row>
    <row r="51" spans="1:10">
      <c r="A51" s="38">
        <v>47</v>
      </c>
      <c r="B51" s="38" t="s">
        <v>573</v>
      </c>
      <c r="C51" s="38">
        <v>205297</v>
      </c>
      <c r="D51" s="38" t="s">
        <v>620</v>
      </c>
      <c r="E51" s="39">
        <v>44742</v>
      </c>
      <c r="F51" s="40">
        <v>2380000</v>
      </c>
      <c r="G51" s="38"/>
      <c r="H51" s="38"/>
      <c r="I51" s="38"/>
      <c r="J51" s="38"/>
    </row>
    <row r="52" spans="1:10">
      <c r="A52" s="38">
        <v>48</v>
      </c>
      <c r="B52" s="38" t="s">
        <v>573</v>
      </c>
      <c r="C52" s="38">
        <v>205298</v>
      </c>
      <c r="D52" s="38" t="s">
        <v>621</v>
      </c>
      <c r="E52" s="39">
        <v>44742</v>
      </c>
      <c r="F52" s="40">
        <v>2380000</v>
      </c>
      <c r="G52" s="38"/>
      <c r="H52" s="38"/>
      <c r="I52" s="38"/>
      <c r="J52" s="38"/>
    </row>
    <row r="53" spans="1:10">
      <c r="A53" s="38">
        <v>49</v>
      </c>
      <c r="B53" s="38" t="s">
        <v>573</v>
      </c>
      <c r="C53" s="38">
        <v>205442</v>
      </c>
      <c r="D53" s="38" t="s">
        <v>622</v>
      </c>
      <c r="E53" s="39">
        <v>44742</v>
      </c>
      <c r="F53" s="40">
        <v>55000</v>
      </c>
      <c r="G53" s="38"/>
      <c r="H53" s="38"/>
      <c r="I53" s="38"/>
      <c r="J53" s="38"/>
    </row>
    <row r="54" spans="1:10">
      <c r="A54" s="38">
        <v>50</v>
      </c>
      <c r="B54" s="38" t="s">
        <v>573</v>
      </c>
      <c r="C54" s="38">
        <v>205443</v>
      </c>
      <c r="D54" s="38" t="s">
        <v>623</v>
      </c>
      <c r="E54" s="39">
        <v>44742</v>
      </c>
      <c r="F54" s="40">
        <v>55000</v>
      </c>
      <c r="G54" s="38"/>
      <c r="H54" s="38"/>
      <c r="I54" s="38"/>
      <c r="J54" s="38"/>
    </row>
    <row r="55" spans="1:10">
      <c r="A55" s="38">
        <v>51</v>
      </c>
      <c r="B55" s="38" t="s">
        <v>231</v>
      </c>
      <c r="C55" s="38">
        <v>319</v>
      </c>
      <c r="D55" s="38" t="s">
        <v>439</v>
      </c>
      <c r="E55" s="39">
        <v>44778</v>
      </c>
      <c r="F55" s="40">
        <v>2380000</v>
      </c>
      <c r="G55" s="38"/>
      <c r="H55" s="38"/>
      <c r="I55" s="38"/>
      <c r="J55" s="38"/>
    </row>
    <row r="56" spans="1:10">
      <c r="A56" s="38">
        <v>52</v>
      </c>
      <c r="B56" s="38" t="s">
        <v>231</v>
      </c>
      <c r="C56" s="38">
        <v>330</v>
      </c>
      <c r="D56" s="38" t="s">
        <v>409</v>
      </c>
      <c r="E56" s="39">
        <v>44778</v>
      </c>
      <c r="F56" s="40">
        <v>2380000</v>
      </c>
      <c r="G56" s="38"/>
      <c r="H56" s="38"/>
      <c r="I56" s="38"/>
      <c r="J56" s="38"/>
    </row>
    <row r="57" spans="1:10">
      <c r="A57" s="38">
        <v>53</v>
      </c>
      <c r="B57" s="38" t="s">
        <v>231</v>
      </c>
      <c r="C57" s="38">
        <v>320</v>
      </c>
      <c r="D57" s="38" t="s">
        <v>525</v>
      </c>
      <c r="E57" s="39">
        <v>44778</v>
      </c>
      <c r="F57" s="40">
        <v>2380000</v>
      </c>
      <c r="G57" s="38"/>
      <c r="H57" s="38"/>
      <c r="I57" s="38"/>
      <c r="J57" s="38"/>
    </row>
    <row r="58" spans="1:10">
      <c r="A58" s="38">
        <v>54</v>
      </c>
      <c r="B58" s="38" t="s">
        <v>231</v>
      </c>
      <c r="C58" s="38">
        <v>321</v>
      </c>
      <c r="D58" s="38" t="s">
        <v>503</v>
      </c>
      <c r="E58" s="39">
        <v>44778</v>
      </c>
      <c r="F58" s="40">
        <v>2380000</v>
      </c>
      <c r="G58" s="38"/>
      <c r="H58" s="38"/>
      <c r="I58" s="38"/>
      <c r="J58" s="38"/>
    </row>
    <row r="59" spans="1:10">
      <c r="A59" s="38">
        <v>55</v>
      </c>
      <c r="B59" s="38" t="s">
        <v>231</v>
      </c>
      <c r="C59" s="38">
        <v>322</v>
      </c>
      <c r="D59" s="38" t="s">
        <v>542</v>
      </c>
      <c r="E59" s="39">
        <v>44778</v>
      </c>
      <c r="F59" s="40">
        <v>2380000</v>
      </c>
      <c r="G59" s="38"/>
      <c r="H59" s="38"/>
      <c r="I59" s="38"/>
      <c r="J59" s="38"/>
    </row>
    <row r="60" spans="1:10">
      <c r="A60" s="38">
        <v>56</v>
      </c>
      <c r="B60" s="38" t="s">
        <v>231</v>
      </c>
      <c r="C60" s="38">
        <v>323</v>
      </c>
      <c r="D60" s="38" t="s">
        <v>479</v>
      </c>
      <c r="E60" s="39">
        <v>44778</v>
      </c>
      <c r="F60" s="40">
        <v>2380000</v>
      </c>
      <c r="G60" s="38"/>
      <c r="H60" s="38"/>
      <c r="I60" s="38"/>
      <c r="J60" s="38"/>
    </row>
    <row r="61" spans="1:10">
      <c r="A61" s="38">
        <v>57</v>
      </c>
      <c r="B61" s="38" t="s">
        <v>231</v>
      </c>
      <c r="C61" s="38">
        <v>324</v>
      </c>
      <c r="D61" s="38" t="s">
        <v>518</v>
      </c>
      <c r="E61" s="39">
        <v>44778</v>
      </c>
      <c r="F61" s="40">
        <v>2380000</v>
      </c>
      <c r="G61" s="38"/>
      <c r="H61" s="38"/>
      <c r="I61" s="38"/>
      <c r="J61" s="38"/>
    </row>
    <row r="62" spans="1:10">
      <c r="A62" s="38">
        <v>58</v>
      </c>
      <c r="B62" s="38" t="s">
        <v>231</v>
      </c>
      <c r="C62" s="38">
        <v>325</v>
      </c>
      <c r="D62" s="38" t="s">
        <v>384</v>
      </c>
      <c r="E62" s="39">
        <v>44778</v>
      </c>
      <c r="F62" s="40">
        <v>2380000</v>
      </c>
      <c r="G62" s="38"/>
      <c r="H62" s="38"/>
      <c r="I62" s="38"/>
      <c r="J62" s="38"/>
    </row>
    <row r="63" spans="1:10">
      <c r="A63" s="38">
        <v>59</v>
      </c>
      <c r="B63" s="38" t="s">
        <v>231</v>
      </c>
      <c r="C63" s="38">
        <v>326</v>
      </c>
      <c r="D63" s="38" t="s">
        <v>420</v>
      </c>
      <c r="E63" s="39">
        <v>44778</v>
      </c>
      <c r="F63" s="40">
        <v>2380000</v>
      </c>
      <c r="G63" s="38"/>
      <c r="H63" s="38"/>
      <c r="I63" s="38"/>
      <c r="J63" s="38"/>
    </row>
    <row r="64" spans="1:10">
      <c r="A64" s="38">
        <v>60</v>
      </c>
      <c r="B64" s="38" t="s">
        <v>231</v>
      </c>
      <c r="C64" s="38">
        <v>327</v>
      </c>
      <c r="D64" s="38" t="s">
        <v>373</v>
      </c>
      <c r="E64" s="39">
        <v>44778</v>
      </c>
      <c r="F64" s="40">
        <v>2380000</v>
      </c>
      <c r="G64" s="38"/>
      <c r="H64" s="38"/>
      <c r="I64" s="38"/>
      <c r="J64" s="38"/>
    </row>
    <row r="65" spans="1:10">
      <c r="A65" s="38">
        <v>61</v>
      </c>
      <c r="B65" s="38" t="s">
        <v>231</v>
      </c>
      <c r="C65" s="38">
        <v>328</v>
      </c>
      <c r="D65" s="38" t="s">
        <v>366</v>
      </c>
      <c r="E65" s="39">
        <v>44778</v>
      </c>
      <c r="F65" s="40">
        <v>2380000</v>
      </c>
      <c r="G65" s="38"/>
      <c r="H65" s="38"/>
      <c r="I65" s="38"/>
      <c r="J65" s="38"/>
    </row>
    <row r="66" spans="1:10">
      <c r="A66" s="38">
        <v>62</v>
      </c>
      <c r="B66" s="38" t="s">
        <v>231</v>
      </c>
      <c r="C66" s="38">
        <v>329</v>
      </c>
      <c r="D66" s="38" t="s">
        <v>403</v>
      </c>
      <c r="E66" s="39">
        <v>44778</v>
      </c>
      <c r="F66" s="40">
        <v>2380000</v>
      </c>
      <c r="G66" s="38"/>
      <c r="H66" s="38"/>
      <c r="I66" s="38"/>
      <c r="J66" s="38"/>
    </row>
    <row r="67" spans="1:10">
      <c r="A67" s="38">
        <v>63</v>
      </c>
      <c r="B67" s="38" t="s">
        <v>231</v>
      </c>
      <c r="C67" s="38">
        <v>704</v>
      </c>
      <c r="D67" s="38" t="s">
        <v>414</v>
      </c>
      <c r="E67" s="39">
        <v>44809</v>
      </c>
      <c r="F67" s="40">
        <v>2380000</v>
      </c>
      <c r="G67" s="38"/>
      <c r="H67" s="38"/>
      <c r="I67" s="38"/>
      <c r="J67" s="38"/>
    </row>
    <row r="68" spans="1:10">
      <c r="A68" s="38">
        <v>64</v>
      </c>
      <c r="B68" s="38" t="s">
        <v>231</v>
      </c>
      <c r="C68" s="38">
        <v>711</v>
      </c>
      <c r="D68" s="38" t="s">
        <v>443</v>
      </c>
      <c r="E68" s="39">
        <v>44809</v>
      </c>
      <c r="F68" s="40">
        <v>2380000</v>
      </c>
      <c r="G68" s="38"/>
      <c r="H68" s="38"/>
      <c r="I68" s="38"/>
      <c r="J68" s="38"/>
    </row>
    <row r="69" spans="1:10">
      <c r="A69" s="38">
        <v>65</v>
      </c>
      <c r="B69" s="38" t="s">
        <v>231</v>
      </c>
      <c r="C69" s="38">
        <v>700</v>
      </c>
      <c r="D69" s="38" t="s">
        <v>359</v>
      </c>
      <c r="E69" s="39">
        <v>44809</v>
      </c>
      <c r="F69" s="40">
        <v>55000</v>
      </c>
      <c r="G69" s="38"/>
      <c r="H69" s="38"/>
      <c r="I69" s="38"/>
      <c r="J69" s="38"/>
    </row>
    <row r="70" spans="1:10">
      <c r="A70" s="38">
        <v>66</v>
      </c>
      <c r="B70" s="38" t="s">
        <v>231</v>
      </c>
      <c r="C70" s="38">
        <v>701</v>
      </c>
      <c r="D70" s="38" t="s">
        <v>426</v>
      </c>
      <c r="E70" s="39">
        <v>44809</v>
      </c>
      <c r="F70" s="40">
        <v>2380000</v>
      </c>
      <c r="G70" s="38"/>
      <c r="H70" s="38"/>
      <c r="I70" s="38"/>
      <c r="J70" s="38"/>
    </row>
    <row r="71" spans="1:10">
      <c r="A71" s="38">
        <v>67</v>
      </c>
      <c r="B71" s="38" t="s">
        <v>231</v>
      </c>
      <c r="C71" s="38">
        <v>702</v>
      </c>
      <c r="D71" s="38" t="s">
        <v>377</v>
      </c>
      <c r="E71" s="39">
        <v>44809</v>
      </c>
      <c r="F71" s="40">
        <v>2380000</v>
      </c>
      <c r="G71" s="38"/>
      <c r="H71" s="38"/>
      <c r="I71" s="38"/>
      <c r="J71" s="38"/>
    </row>
    <row r="72" spans="1:10">
      <c r="A72" s="38">
        <v>68</v>
      </c>
      <c r="B72" s="38" t="s">
        <v>231</v>
      </c>
      <c r="C72" s="38">
        <v>703</v>
      </c>
      <c r="D72" s="38" t="s">
        <v>367</v>
      </c>
      <c r="E72" s="39">
        <v>44809</v>
      </c>
      <c r="F72" s="40">
        <v>2380000</v>
      </c>
      <c r="G72" s="38"/>
      <c r="H72" s="38"/>
      <c r="I72" s="38"/>
      <c r="J72" s="38"/>
    </row>
    <row r="73" spans="1:10">
      <c r="A73" s="38">
        <v>69</v>
      </c>
      <c r="B73" s="38" t="s">
        <v>231</v>
      </c>
      <c r="C73" s="38">
        <v>705</v>
      </c>
      <c r="D73" s="38" t="s">
        <v>404</v>
      </c>
      <c r="E73" s="39">
        <v>44809</v>
      </c>
      <c r="F73" s="40">
        <v>2380000</v>
      </c>
      <c r="G73" s="38"/>
      <c r="H73" s="38"/>
      <c r="I73" s="38"/>
      <c r="J73" s="38"/>
    </row>
    <row r="74" spans="1:10">
      <c r="A74" s="38">
        <v>70</v>
      </c>
      <c r="B74" s="38" t="s">
        <v>231</v>
      </c>
      <c r="C74" s="38">
        <v>706</v>
      </c>
      <c r="D74" s="38" t="s">
        <v>276</v>
      </c>
      <c r="E74" s="39">
        <v>44809</v>
      </c>
      <c r="F74" s="40">
        <v>2380000</v>
      </c>
      <c r="G74" s="38"/>
      <c r="H74" s="38"/>
      <c r="I74" s="38"/>
      <c r="J74" s="38"/>
    </row>
    <row r="75" spans="1:10">
      <c r="A75" s="38">
        <v>71</v>
      </c>
      <c r="B75" s="38" t="s">
        <v>231</v>
      </c>
      <c r="C75" s="38">
        <v>707</v>
      </c>
      <c r="D75" s="38" t="s">
        <v>401</v>
      </c>
      <c r="E75" s="39">
        <v>44809</v>
      </c>
      <c r="F75" s="40">
        <v>2380000</v>
      </c>
      <c r="G75" s="38"/>
      <c r="H75" s="38"/>
      <c r="I75" s="38"/>
      <c r="J75" s="38"/>
    </row>
    <row r="76" spans="1:10">
      <c r="A76" s="38">
        <v>72</v>
      </c>
      <c r="B76" s="38" t="s">
        <v>231</v>
      </c>
      <c r="C76" s="38">
        <v>708</v>
      </c>
      <c r="D76" s="38" t="s">
        <v>552</v>
      </c>
      <c r="E76" s="39">
        <v>44809</v>
      </c>
      <c r="F76" s="40">
        <v>2380000</v>
      </c>
      <c r="G76" s="38"/>
      <c r="H76" s="38"/>
      <c r="I76" s="38"/>
      <c r="J76" s="38"/>
    </row>
    <row r="77" spans="1:10">
      <c r="A77" s="38">
        <v>73</v>
      </c>
      <c r="B77" s="38" t="s">
        <v>231</v>
      </c>
      <c r="C77" s="38">
        <v>709</v>
      </c>
      <c r="D77" s="38" t="s">
        <v>512</v>
      </c>
      <c r="E77" s="39">
        <v>44809</v>
      </c>
      <c r="F77" s="40">
        <v>2380000</v>
      </c>
      <c r="G77" s="38"/>
      <c r="H77" s="38"/>
      <c r="I77" s="38"/>
      <c r="J77" s="38"/>
    </row>
    <row r="78" spans="1:10">
      <c r="A78" s="38">
        <v>74</v>
      </c>
      <c r="B78" s="38" t="s">
        <v>231</v>
      </c>
      <c r="C78" s="38">
        <v>710</v>
      </c>
      <c r="D78" s="38" t="s">
        <v>534</v>
      </c>
      <c r="E78" s="39">
        <v>44809</v>
      </c>
      <c r="F78" s="40">
        <v>2380000</v>
      </c>
      <c r="G78" s="38"/>
      <c r="H78" s="38"/>
      <c r="I78" s="38"/>
      <c r="J78" s="38"/>
    </row>
    <row r="79" spans="1:10">
      <c r="A79" s="38">
        <v>75</v>
      </c>
      <c r="B79" s="38" t="s">
        <v>231</v>
      </c>
      <c r="C79" s="38">
        <v>712</v>
      </c>
      <c r="D79" s="38" t="s">
        <v>519</v>
      </c>
      <c r="E79" s="39">
        <v>44809</v>
      </c>
      <c r="F79" s="40">
        <v>2380000</v>
      </c>
      <c r="G79" s="38"/>
      <c r="H79" s="38"/>
      <c r="I79" s="38"/>
      <c r="J79" s="38"/>
    </row>
    <row r="80" spans="1:10">
      <c r="A80" s="38">
        <v>76</v>
      </c>
      <c r="B80" s="38" t="s">
        <v>231</v>
      </c>
      <c r="C80" s="38">
        <v>713</v>
      </c>
      <c r="D80" s="38" t="s">
        <v>488</v>
      </c>
      <c r="E80" s="39">
        <v>44809</v>
      </c>
      <c r="F80" s="40">
        <v>2380000</v>
      </c>
      <c r="G80" s="38"/>
      <c r="H80" s="38"/>
      <c r="I80" s="38"/>
      <c r="J80" s="38"/>
    </row>
    <row r="81" spans="1:10">
      <c r="A81" s="38">
        <v>77</v>
      </c>
      <c r="B81" s="38" t="s">
        <v>231</v>
      </c>
      <c r="C81" s="38">
        <v>1383</v>
      </c>
      <c r="D81" s="38" t="s">
        <v>394</v>
      </c>
      <c r="E81" s="39">
        <v>44839</v>
      </c>
      <c r="F81" s="40">
        <v>2380000</v>
      </c>
      <c r="G81" s="38"/>
      <c r="H81" s="38"/>
      <c r="I81" s="38"/>
      <c r="J81" s="38"/>
    </row>
    <row r="82" spans="1:10">
      <c r="A82" s="38">
        <v>78</v>
      </c>
      <c r="B82" s="38" t="s">
        <v>231</v>
      </c>
      <c r="C82" s="38">
        <v>1384</v>
      </c>
      <c r="D82" s="38" t="s">
        <v>405</v>
      </c>
      <c r="E82" s="39">
        <v>44839</v>
      </c>
      <c r="F82" s="40">
        <v>2380000</v>
      </c>
      <c r="G82" s="38"/>
      <c r="H82" s="38"/>
      <c r="I82" s="38"/>
      <c r="J82" s="38"/>
    </row>
    <row r="83" spans="1:10">
      <c r="A83" s="38">
        <v>79</v>
      </c>
      <c r="B83" s="38" t="s">
        <v>231</v>
      </c>
      <c r="C83" s="38">
        <v>1385</v>
      </c>
      <c r="D83" s="38" t="s">
        <v>435</v>
      </c>
      <c r="E83" s="39">
        <v>44839</v>
      </c>
      <c r="F83" s="40">
        <v>2380000</v>
      </c>
      <c r="G83" s="38"/>
      <c r="H83" s="38"/>
      <c r="I83" s="38"/>
      <c r="J83" s="38"/>
    </row>
    <row r="84" spans="1:10">
      <c r="A84" s="38">
        <v>80</v>
      </c>
      <c r="B84" s="38" t="s">
        <v>231</v>
      </c>
      <c r="C84" s="38">
        <v>1386</v>
      </c>
      <c r="D84" s="38" t="s">
        <v>345</v>
      </c>
      <c r="E84" s="39">
        <v>44839</v>
      </c>
      <c r="F84" s="40">
        <v>55000</v>
      </c>
      <c r="G84" s="38"/>
      <c r="H84" s="38"/>
      <c r="I84" s="38"/>
      <c r="J84" s="38"/>
    </row>
    <row r="85" spans="1:10">
      <c r="A85" s="38">
        <v>81</v>
      </c>
      <c r="B85" s="38" t="s">
        <v>231</v>
      </c>
      <c r="C85" s="38">
        <v>1387</v>
      </c>
      <c r="D85" s="38" t="s">
        <v>378</v>
      </c>
      <c r="E85" s="39">
        <v>44839</v>
      </c>
      <c r="F85" s="40">
        <v>2380000</v>
      </c>
      <c r="G85" s="38"/>
      <c r="H85" s="38"/>
      <c r="I85" s="38"/>
      <c r="J85" s="38"/>
    </row>
    <row r="86" spans="1:10">
      <c r="A86" s="38">
        <v>82</v>
      </c>
      <c r="B86" s="38" t="s">
        <v>231</v>
      </c>
      <c r="C86" s="38">
        <v>1388</v>
      </c>
      <c r="D86" s="38" t="s">
        <v>415</v>
      </c>
      <c r="E86" s="39">
        <v>44839</v>
      </c>
      <c r="F86" s="40">
        <v>2380000</v>
      </c>
      <c r="G86" s="38"/>
      <c r="H86" s="38"/>
      <c r="I86" s="38"/>
      <c r="J86" s="38"/>
    </row>
    <row r="87" spans="1:10">
      <c r="A87" s="38">
        <v>83</v>
      </c>
      <c r="B87" s="38" t="s">
        <v>231</v>
      </c>
      <c r="C87" s="38">
        <v>1389</v>
      </c>
      <c r="D87" s="38" t="s">
        <v>402</v>
      </c>
      <c r="E87" s="39">
        <v>44839</v>
      </c>
      <c r="F87" s="40">
        <v>2380000</v>
      </c>
      <c r="G87" s="38"/>
      <c r="H87" s="38"/>
      <c r="I87" s="38"/>
      <c r="J87" s="38"/>
    </row>
    <row r="88" spans="1:10">
      <c r="A88" s="38">
        <v>84</v>
      </c>
      <c r="B88" s="38" t="s">
        <v>231</v>
      </c>
      <c r="C88" s="38">
        <v>1390</v>
      </c>
      <c r="D88" s="38" t="s">
        <v>368</v>
      </c>
      <c r="E88" s="39">
        <v>44839</v>
      </c>
      <c r="F88" s="40">
        <v>2380000</v>
      </c>
      <c r="G88" s="38"/>
      <c r="H88" s="38"/>
      <c r="I88" s="38"/>
      <c r="J88" s="38"/>
    </row>
    <row r="89" spans="1:10">
      <c r="A89" s="38">
        <v>85</v>
      </c>
      <c r="B89" s="38" t="s">
        <v>231</v>
      </c>
      <c r="C89" s="38">
        <v>1391</v>
      </c>
      <c r="D89" s="38" t="s">
        <v>364</v>
      </c>
      <c r="E89" s="39">
        <v>44839</v>
      </c>
      <c r="F89" s="40">
        <v>2380000</v>
      </c>
      <c r="G89" s="38"/>
      <c r="H89" s="38"/>
      <c r="I89" s="38"/>
      <c r="J89" s="38"/>
    </row>
    <row r="90" spans="1:10">
      <c r="A90" s="38">
        <v>86</v>
      </c>
      <c r="B90" s="38" t="s">
        <v>231</v>
      </c>
      <c r="C90" s="38">
        <v>1392</v>
      </c>
      <c r="D90" s="38" t="s">
        <v>537</v>
      </c>
      <c r="E90" s="39">
        <v>44839</v>
      </c>
      <c r="F90" s="40">
        <v>2380000</v>
      </c>
      <c r="G90" s="38"/>
      <c r="H90" s="38"/>
      <c r="I90" s="38"/>
      <c r="J90" s="38"/>
    </row>
    <row r="91" spans="1:10">
      <c r="A91" s="38">
        <v>87</v>
      </c>
      <c r="B91" s="38" t="s">
        <v>231</v>
      </c>
      <c r="C91" s="38">
        <v>1393</v>
      </c>
      <c r="D91" s="38" t="s">
        <v>520</v>
      </c>
      <c r="E91" s="39">
        <v>44839</v>
      </c>
      <c r="F91" s="40">
        <v>2380000</v>
      </c>
      <c r="G91" s="38"/>
      <c r="H91" s="38"/>
      <c r="I91" s="38"/>
      <c r="J91" s="38"/>
    </row>
    <row r="92" spans="1:10">
      <c r="A92" s="38">
        <v>88</v>
      </c>
      <c r="B92" s="38" t="s">
        <v>231</v>
      </c>
      <c r="C92" s="38">
        <v>1394</v>
      </c>
      <c r="D92" s="38" t="s">
        <v>516</v>
      </c>
      <c r="E92" s="39">
        <v>44839</v>
      </c>
      <c r="F92" s="40">
        <v>2380000</v>
      </c>
      <c r="G92" s="38"/>
      <c r="H92" s="38"/>
      <c r="I92" s="38"/>
      <c r="J92" s="38"/>
    </row>
    <row r="93" spans="1:10">
      <c r="A93" s="38">
        <v>89</v>
      </c>
      <c r="B93" s="38" t="s">
        <v>231</v>
      </c>
      <c r="C93" s="38">
        <v>1395</v>
      </c>
      <c r="D93" s="38" t="s">
        <v>457</v>
      </c>
      <c r="E93" s="39">
        <v>44839</v>
      </c>
      <c r="F93" s="40">
        <v>1128975</v>
      </c>
      <c r="G93" s="38"/>
      <c r="H93" s="38"/>
      <c r="I93" s="38"/>
      <c r="J93" s="38"/>
    </row>
    <row r="94" spans="1:10">
      <c r="A94" s="38">
        <v>90</v>
      </c>
      <c r="B94" s="38" t="s">
        <v>231</v>
      </c>
      <c r="C94" s="38">
        <v>1396</v>
      </c>
      <c r="D94" s="38" t="s">
        <v>498</v>
      </c>
      <c r="E94" s="39">
        <v>44839</v>
      </c>
      <c r="F94" s="40">
        <v>1098462</v>
      </c>
      <c r="G94" s="38"/>
      <c r="H94" s="38"/>
      <c r="I94" s="38"/>
      <c r="J94" s="38"/>
    </row>
    <row r="95" spans="1:10">
      <c r="A95" s="38">
        <v>91</v>
      </c>
      <c r="B95" s="38" t="s">
        <v>231</v>
      </c>
      <c r="C95" s="38">
        <v>1397</v>
      </c>
      <c r="D95" s="38" t="s">
        <v>474</v>
      </c>
      <c r="E95" s="39">
        <v>44839</v>
      </c>
      <c r="F95" s="40">
        <v>2380000</v>
      </c>
      <c r="G95" s="38"/>
      <c r="H95" s="38"/>
      <c r="I95" s="38"/>
      <c r="J95" s="38"/>
    </row>
    <row r="96" spans="1:10">
      <c r="A96" s="38">
        <v>92</v>
      </c>
      <c r="B96" s="38" t="s">
        <v>231</v>
      </c>
      <c r="C96" s="38">
        <v>1870</v>
      </c>
      <c r="D96" s="38" t="s">
        <v>232</v>
      </c>
      <c r="E96" s="39">
        <v>44869</v>
      </c>
      <c r="F96" s="40">
        <v>2380000</v>
      </c>
      <c r="G96" s="38"/>
      <c r="H96" s="38"/>
      <c r="I96" s="38"/>
      <c r="J96" s="38"/>
    </row>
    <row r="97" spans="1:10">
      <c r="A97" s="38">
        <v>93</v>
      </c>
      <c r="B97" s="38" t="s">
        <v>231</v>
      </c>
      <c r="C97" s="38">
        <v>1876</v>
      </c>
      <c r="D97" s="38" t="s">
        <v>233</v>
      </c>
      <c r="E97" s="39">
        <v>44869</v>
      </c>
      <c r="F97" s="40">
        <v>55000</v>
      </c>
      <c r="G97" s="38"/>
      <c r="H97" s="38"/>
      <c r="I97" s="38"/>
      <c r="J97" s="38"/>
    </row>
    <row r="98" spans="1:10">
      <c r="A98" s="38">
        <v>94</v>
      </c>
      <c r="B98" s="38" t="s">
        <v>231</v>
      </c>
      <c r="C98" s="38">
        <v>1878</v>
      </c>
      <c r="D98" s="38" t="s">
        <v>234</v>
      </c>
      <c r="E98" s="39">
        <v>44869</v>
      </c>
      <c r="F98" s="40">
        <v>2380000</v>
      </c>
      <c r="G98" s="38"/>
      <c r="H98" s="38"/>
      <c r="I98" s="38"/>
      <c r="J98" s="38"/>
    </row>
    <row r="99" spans="1:10">
      <c r="A99" s="38">
        <v>95</v>
      </c>
      <c r="B99" s="38" t="s">
        <v>231</v>
      </c>
      <c r="C99" s="38">
        <v>1879</v>
      </c>
      <c r="D99" s="38" t="s">
        <v>235</v>
      </c>
      <c r="E99" s="39">
        <v>44869</v>
      </c>
      <c r="F99" s="40">
        <v>2380000</v>
      </c>
      <c r="G99" s="38"/>
      <c r="H99" s="38"/>
      <c r="I99" s="38"/>
      <c r="J99" s="38"/>
    </row>
    <row r="100" spans="1:10">
      <c r="A100" s="38">
        <v>96</v>
      </c>
      <c r="B100" s="38" t="s">
        <v>231</v>
      </c>
      <c r="C100" s="38">
        <v>1863</v>
      </c>
      <c r="D100" s="38" t="s">
        <v>361</v>
      </c>
      <c r="E100" s="39">
        <v>44869</v>
      </c>
      <c r="F100" s="40">
        <v>120000</v>
      </c>
      <c r="G100" s="38"/>
      <c r="H100" s="38"/>
      <c r="I100" s="38"/>
      <c r="J100" s="38"/>
    </row>
    <row r="101" spans="1:10">
      <c r="A101" s="38">
        <v>97</v>
      </c>
      <c r="B101" s="38" t="s">
        <v>231</v>
      </c>
      <c r="C101" s="38">
        <v>1864</v>
      </c>
      <c r="D101" s="38" t="s">
        <v>416</v>
      </c>
      <c r="E101" s="39">
        <v>44869</v>
      </c>
      <c r="F101" s="40">
        <v>2380000</v>
      </c>
      <c r="G101" s="38"/>
      <c r="H101" s="38"/>
      <c r="I101" s="38"/>
      <c r="J101" s="38"/>
    </row>
    <row r="102" spans="1:10">
      <c r="A102" s="38">
        <v>98</v>
      </c>
      <c r="B102" s="38" t="s">
        <v>231</v>
      </c>
      <c r="C102" s="38">
        <v>1865</v>
      </c>
      <c r="D102" s="38" t="s">
        <v>369</v>
      </c>
      <c r="E102" s="39">
        <v>44869</v>
      </c>
      <c r="F102" s="40">
        <v>2380000</v>
      </c>
      <c r="G102" s="38"/>
      <c r="H102" s="38"/>
      <c r="I102" s="38"/>
      <c r="J102" s="38"/>
    </row>
    <row r="103" spans="1:10">
      <c r="A103" s="38">
        <v>99</v>
      </c>
      <c r="B103" s="38" t="s">
        <v>231</v>
      </c>
      <c r="C103" s="38">
        <v>1866</v>
      </c>
      <c r="D103" s="38" t="s">
        <v>365</v>
      </c>
      <c r="E103" s="39">
        <v>44869</v>
      </c>
      <c r="F103" s="40">
        <v>2380000</v>
      </c>
      <c r="G103" s="38"/>
      <c r="H103" s="38"/>
      <c r="I103" s="38"/>
      <c r="J103" s="38"/>
    </row>
    <row r="104" spans="1:10">
      <c r="A104" s="38">
        <v>100</v>
      </c>
      <c r="B104" s="38" t="s">
        <v>231</v>
      </c>
      <c r="C104" s="38">
        <v>1867</v>
      </c>
      <c r="D104" s="38" t="s">
        <v>379</v>
      </c>
      <c r="E104" s="39">
        <v>44869</v>
      </c>
      <c r="F104" s="40">
        <v>2380000</v>
      </c>
      <c r="G104" s="38"/>
      <c r="H104" s="38"/>
      <c r="I104" s="38"/>
      <c r="J104" s="38"/>
    </row>
    <row r="105" spans="1:10">
      <c r="A105" s="38">
        <v>101</v>
      </c>
      <c r="B105" s="38" t="s">
        <v>231</v>
      </c>
      <c r="C105" s="38">
        <v>1868</v>
      </c>
      <c r="D105" s="38" t="s">
        <v>277</v>
      </c>
      <c r="E105" s="39">
        <v>44869</v>
      </c>
      <c r="F105" s="40">
        <v>2380000</v>
      </c>
      <c r="G105" s="38"/>
      <c r="H105" s="38"/>
      <c r="I105" s="38"/>
      <c r="J105" s="38"/>
    </row>
    <row r="106" spans="1:10">
      <c r="A106" s="38">
        <v>102</v>
      </c>
      <c r="B106" s="38" t="s">
        <v>231</v>
      </c>
      <c r="C106" s="38">
        <v>1869</v>
      </c>
      <c r="D106" s="38" t="s">
        <v>458</v>
      </c>
      <c r="E106" s="39">
        <v>44869</v>
      </c>
      <c r="F106" s="40">
        <v>2380000</v>
      </c>
      <c r="G106" s="38"/>
      <c r="H106" s="38"/>
      <c r="I106" s="38"/>
      <c r="J106" s="38"/>
    </row>
    <row r="107" spans="1:10">
      <c r="A107" s="38">
        <v>103</v>
      </c>
      <c r="B107" s="38" t="s">
        <v>231</v>
      </c>
      <c r="C107" s="38">
        <v>1871</v>
      </c>
      <c r="D107" s="38" t="s">
        <v>538</v>
      </c>
      <c r="E107" s="39">
        <v>44869</v>
      </c>
      <c r="F107" s="40">
        <v>2380000</v>
      </c>
      <c r="G107" s="38"/>
      <c r="H107" s="38"/>
      <c r="I107" s="38"/>
      <c r="J107" s="38"/>
    </row>
    <row r="108" spans="1:10">
      <c r="A108" s="38">
        <v>104</v>
      </c>
      <c r="B108" s="38" t="s">
        <v>231</v>
      </c>
      <c r="C108" s="38">
        <v>1872</v>
      </c>
      <c r="D108" s="38" t="s">
        <v>517</v>
      </c>
      <c r="E108" s="39">
        <v>44869</v>
      </c>
      <c r="F108" s="40">
        <v>2380000</v>
      </c>
      <c r="G108" s="38"/>
      <c r="H108" s="38"/>
      <c r="I108" s="38"/>
      <c r="J108" s="38"/>
    </row>
    <row r="109" spans="1:10">
      <c r="A109" s="38">
        <v>105</v>
      </c>
      <c r="B109" s="38" t="s">
        <v>231</v>
      </c>
      <c r="C109" s="38">
        <v>1873</v>
      </c>
      <c r="D109" s="38" t="s">
        <v>475</v>
      </c>
      <c r="E109" s="39">
        <v>44869</v>
      </c>
      <c r="F109" s="40">
        <v>2380000</v>
      </c>
      <c r="G109" s="38"/>
      <c r="H109" s="38"/>
      <c r="I109" s="38"/>
      <c r="J109" s="38"/>
    </row>
    <row r="110" spans="1:10">
      <c r="A110" s="38">
        <v>106</v>
      </c>
      <c r="B110" s="38" t="s">
        <v>231</v>
      </c>
      <c r="C110" s="38">
        <v>1874</v>
      </c>
      <c r="D110" s="38" t="s">
        <v>521</v>
      </c>
      <c r="E110" s="39">
        <v>44869</v>
      </c>
      <c r="F110" s="40">
        <v>1464616</v>
      </c>
      <c r="G110" s="38"/>
      <c r="H110" s="38"/>
      <c r="I110" s="38"/>
      <c r="J110" s="38"/>
    </row>
    <row r="111" spans="1:10">
      <c r="A111" s="38">
        <v>107</v>
      </c>
      <c r="B111" s="38" t="s">
        <v>231</v>
      </c>
      <c r="C111" s="38">
        <v>1875</v>
      </c>
      <c r="D111" s="38" t="s">
        <v>499</v>
      </c>
      <c r="E111" s="39">
        <v>44869</v>
      </c>
      <c r="F111" s="40">
        <v>1647693</v>
      </c>
      <c r="G111" s="38"/>
      <c r="H111" s="38"/>
      <c r="I111" s="38"/>
      <c r="J111" s="38"/>
    </row>
    <row r="112" spans="1:10">
      <c r="A112" s="38">
        <v>108</v>
      </c>
      <c r="B112" s="38" t="s">
        <v>231</v>
      </c>
      <c r="C112" s="38">
        <v>2428</v>
      </c>
      <c r="D112" s="38" t="s">
        <v>395</v>
      </c>
      <c r="E112" s="39">
        <v>44898</v>
      </c>
      <c r="F112" s="40">
        <v>2380000</v>
      </c>
      <c r="G112" s="38"/>
      <c r="H112" s="38"/>
      <c r="I112" s="38"/>
      <c r="J112" s="38"/>
    </row>
    <row r="113" spans="1:10">
      <c r="A113" s="38">
        <v>109</v>
      </c>
      <c r="B113" s="38" t="s">
        <v>231</v>
      </c>
      <c r="C113" s="38">
        <v>2429</v>
      </c>
      <c r="D113" s="38" t="s">
        <v>406</v>
      </c>
      <c r="E113" s="39">
        <v>44898</v>
      </c>
      <c r="F113" s="40">
        <v>2380000</v>
      </c>
      <c r="G113" s="38"/>
      <c r="H113" s="38"/>
      <c r="I113" s="38"/>
      <c r="J113" s="38"/>
    </row>
    <row r="114" spans="1:10">
      <c r="A114" s="38">
        <v>110</v>
      </c>
      <c r="B114" s="38" t="s">
        <v>231</v>
      </c>
      <c r="C114" s="38">
        <v>2430</v>
      </c>
      <c r="D114" s="38" t="s">
        <v>436</v>
      </c>
      <c r="E114" s="39">
        <v>44898</v>
      </c>
      <c r="F114" s="40">
        <v>2380000</v>
      </c>
      <c r="G114" s="38"/>
      <c r="H114" s="38"/>
      <c r="I114" s="38"/>
      <c r="J114" s="38"/>
    </row>
    <row r="115" spans="1:10">
      <c r="A115" s="38">
        <v>111</v>
      </c>
      <c r="B115" s="38" t="s">
        <v>231</v>
      </c>
      <c r="C115" s="38">
        <v>2431</v>
      </c>
      <c r="D115" s="38" t="s">
        <v>500</v>
      </c>
      <c r="E115" s="39">
        <v>44898</v>
      </c>
      <c r="F115" s="40">
        <v>2380000</v>
      </c>
      <c r="G115" s="38"/>
      <c r="H115" s="38"/>
      <c r="I115" s="38"/>
      <c r="J115" s="38"/>
    </row>
    <row r="116" spans="1:10">
      <c r="A116" s="38">
        <v>112</v>
      </c>
      <c r="B116" s="38" t="s">
        <v>231</v>
      </c>
      <c r="C116" s="38">
        <v>2432</v>
      </c>
      <c r="D116" s="38" t="s">
        <v>351</v>
      </c>
      <c r="E116" s="39">
        <v>44898</v>
      </c>
      <c r="F116" s="40">
        <v>120000</v>
      </c>
      <c r="G116" s="38"/>
      <c r="H116" s="38"/>
      <c r="I116" s="38"/>
      <c r="J116" s="38"/>
    </row>
    <row r="117" spans="1:10">
      <c r="A117" s="38">
        <v>113</v>
      </c>
      <c r="B117" s="38" t="s">
        <v>231</v>
      </c>
      <c r="C117" s="38">
        <v>2433</v>
      </c>
      <c r="D117" s="38" t="s">
        <v>380</v>
      </c>
      <c r="E117" s="39">
        <v>44898</v>
      </c>
      <c r="F117" s="40">
        <v>2380000</v>
      </c>
      <c r="G117" s="38"/>
      <c r="H117" s="38"/>
      <c r="I117" s="38"/>
      <c r="J117" s="38"/>
    </row>
    <row r="118" spans="1:10">
      <c r="A118" s="38">
        <v>114</v>
      </c>
      <c r="B118" s="38" t="s">
        <v>231</v>
      </c>
      <c r="C118" s="38">
        <v>2434</v>
      </c>
      <c r="D118" s="38" t="s">
        <v>417</v>
      </c>
      <c r="E118" s="39">
        <v>44898</v>
      </c>
      <c r="F118" s="40">
        <v>2380000</v>
      </c>
      <c r="G118" s="38"/>
      <c r="H118" s="38"/>
      <c r="I118" s="38"/>
      <c r="J118" s="38"/>
    </row>
    <row r="119" spans="1:10">
      <c r="A119" s="38">
        <v>115</v>
      </c>
      <c r="B119" s="38" t="s">
        <v>231</v>
      </c>
      <c r="C119" s="38">
        <v>2435</v>
      </c>
      <c r="D119" s="38" t="s">
        <v>370</v>
      </c>
      <c r="E119" s="39">
        <v>44898</v>
      </c>
      <c r="F119" s="40">
        <v>2380000</v>
      </c>
      <c r="G119" s="38"/>
      <c r="H119" s="38"/>
      <c r="I119" s="38"/>
      <c r="J119" s="38"/>
    </row>
    <row r="120" spans="1:10">
      <c r="A120" s="38">
        <v>116</v>
      </c>
      <c r="B120" s="38" t="s">
        <v>231</v>
      </c>
      <c r="C120" s="38">
        <v>2436</v>
      </c>
      <c r="D120" s="38" t="s">
        <v>539</v>
      </c>
      <c r="E120" s="39">
        <v>44898</v>
      </c>
      <c r="F120" s="40">
        <v>2380000</v>
      </c>
      <c r="G120" s="38"/>
      <c r="H120" s="38"/>
      <c r="I120" s="38"/>
      <c r="J120" s="38"/>
    </row>
    <row r="121" spans="1:10">
      <c r="A121" s="38">
        <v>117</v>
      </c>
      <c r="B121" s="38" t="s">
        <v>231</v>
      </c>
      <c r="C121" s="38">
        <v>2437</v>
      </c>
      <c r="D121" s="38" t="s">
        <v>459</v>
      </c>
      <c r="E121" s="39">
        <v>44898</v>
      </c>
      <c r="F121" s="40">
        <v>2380000</v>
      </c>
      <c r="G121" s="38"/>
      <c r="H121" s="38"/>
      <c r="I121" s="38"/>
      <c r="J121" s="38"/>
    </row>
    <row r="122" spans="1:10">
      <c r="A122" s="38">
        <v>118</v>
      </c>
      <c r="B122" s="38" t="s">
        <v>231</v>
      </c>
      <c r="C122" s="38">
        <v>2438</v>
      </c>
      <c r="D122" s="38" t="s">
        <v>356</v>
      </c>
      <c r="E122" s="39">
        <v>44898</v>
      </c>
      <c r="F122" s="40">
        <v>2380000</v>
      </c>
      <c r="G122" s="38"/>
      <c r="H122" s="38"/>
      <c r="I122" s="38"/>
      <c r="J122" s="38"/>
    </row>
    <row r="123" spans="1:10">
      <c r="A123" s="38">
        <v>119</v>
      </c>
      <c r="B123" s="38" t="s">
        <v>231</v>
      </c>
      <c r="C123" s="38">
        <v>2439</v>
      </c>
      <c r="D123" s="38" t="s">
        <v>476</v>
      </c>
      <c r="E123" s="39">
        <v>44898</v>
      </c>
      <c r="F123" s="40">
        <v>2380000</v>
      </c>
      <c r="G123" s="38"/>
      <c r="H123" s="38"/>
      <c r="I123" s="38"/>
      <c r="J123" s="38"/>
    </row>
    <row r="124" spans="1:10">
      <c r="A124" s="38">
        <v>120</v>
      </c>
      <c r="B124" s="38" t="s">
        <v>231</v>
      </c>
      <c r="C124" s="38">
        <v>2440</v>
      </c>
      <c r="D124" s="38" t="s">
        <v>444</v>
      </c>
      <c r="E124" s="39">
        <v>44898</v>
      </c>
      <c r="F124" s="40">
        <v>3200000</v>
      </c>
      <c r="G124" s="38"/>
      <c r="H124" s="38"/>
      <c r="I124" s="38"/>
      <c r="J124" s="38"/>
    </row>
    <row r="125" spans="1:10">
      <c r="A125" s="38">
        <v>121</v>
      </c>
      <c r="B125" s="38" t="s">
        <v>231</v>
      </c>
      <c r="C125" s="38">
        <v>2441</v>
      </c>
      <c r="D125" s="38" t="s">
        <v>522</v>
      </c>
      <c r="E125" s="39">
        <v>44898</v>
      </c>
      <c r="F125" s="40">
        <v>183077</v>
      </c>
      <c r="G125" s="38"/>
      <c r="H125" s="38"/>
      <c r="I125" s="38"/>
      <c r="J125" s="38"/>
    </row>
    <row r="126" spans="1:10">
      <c r="A126" s="38">
        <v>122</v>
      </c>
      <c r="B126" s="38" t="s">
        <v>231</v>
      </c>
      <c r="C126" s="38">
        <v>2964</v>
      </c>
      <c r="D126" s="38" t="s">
        <v>397</v>
      </c>
      <c r="E126" s="39">
        <v>44932</v>
      </c>
      <c r="F126" s="40">
        <v>2380000</v>
      </c>
      <c r="G126" s="38"/>
      <c r="H126" s="38"/>
      <c r="I126" s="38"/>
      <c r="J126" s="38"/>
    </row>
    <row r="127" spans="1:10">
      <c r="A127" s="38">
        <v>123</v>
      </c>
      <c r="B127" s="38" t="s">
        <v>231</v>
      </c>
      <c r="C127" s="38">
        <v>2965</v>
      </c>
      <c r="D127" s="38" t="s">
        <v>408</v>
      </c>
      <c r="E127" s="39">
        <v>44932</v>
      </c>
      <c r="F127" s="40">
        <v>2380000</v>
      </c>
      <c r="G127" s="38"/>
      <c r="H127" s="38"/>
      <c r="I127" s="38"/>
      <c r="J127" s="38"/>
    </row>
    <row r="128" spans="1:10">
      <c r="A128" s="38">
        <v>124</v>
      </c>
      <c r="B128" s="38" t="s">
        <v>231</v>
      </c>
      <c r="C128" s="38">
        <v>2966</v>
      </c>
      <c r="D128" s="38" t="s">
        <v>438</v>
      </c>
      <c r="E128" s="39">
        <v>44932</v>
      </c>
      <c r="F128" s="40">
        <v>2380000</v>
      </c>
      <c r="G128" s="38"/>
      <c r="H128" s="38"/>
      <c r="I128" s="38"/>
      <c r="J128" s="38"/>
    </row>
    <row r="129" spans="1:10">
      <c r="A129" s="38">
        <v>125</v>
      </c>
      <c r="B129" s="38" t="s">
        <v>231</v>
      </c>
      <c r="C129" s="38">
        <v>2967</v>
      </c>
      <c r="D129" s="38" t="s">
        <v>419</v>
      </c>
      <c r="E129" s="39">
        <v>44932</v>
      </c>
      <c r="F129" s="40">
        <v>2380000</v>
      </c>
      <c r="G129" s="38"/>
      <c r="H129" s="38"/>
      <c r="I129" s="38"/>
      <c r="J129" s="38"/>
    </row>
    <row r="130" spans="1:10">
      <c r="A130" s="38">
        <v>126</v>
      </c>
      <c r="B130" s="38" t="s">
        <v>231</v>
      </c>
      <c r="C130" s="38">
        <v>2969</v>
      </c>
      <c r="D130" s="38" t="s">
        <v>372</v>
      </c>
      <c r="E130" s="39">
        <v>44932</v>
      </c>
      <c r="F130" s="40">
        <v>2380000</v>
      </c>
      <c r="G130" s="38"/>
      <c r="H130" s="38"/>
      <c r="I130" s="38"/>
      <c r="J130" s="38"/>
    </row>
    <row r="131" spans="1:10">
      <c r="A131" s="38">
        <v>127</v>
      </c>
      <c r="B131" s="38" t="s">
        <v>231</v>
      </c>
      <c r="C131" s="38">
        <v>2970</v>
      </c>
      <c r="D131" s="38" t="s">
        <v>541</v>
      </c>
      <c r="E131" s="39">
        <v>44932</v>
      </c>
      <c r="F131" s="40">
        <v>2380000</v>
      </c>
      <c r="G131" s="38"/>
      <c r="H131" s="38"/>
      <c r="I131" s="38"/>
      <c r="J131" s="38"/>
    </row>
    <row r="132" spans="1:10">
      <c r="A132" s="38">
        <v>128</v>
      </c>
      <c r="B132" s="38" t="s">
        <v>231</v>
      </c>
      <c r="C132" s="38">
        <v>2971</v>
      </c>
      <c r="D132" s="38" t="s">
        <v>461</v>
      </c>
      <c r="E132" s="39">
        <v>44932</v>
      </c>
      <c r="F132" s="40">
        <v>2380000</v>
      </c>
      <c r="G132" s="38"/>
      <c r="H132" s="38"/>
      <c r="I132" s="38"/>
      <c r="J132" s="38"/>
    </row>
    <row r="133" spans="1:10">
      <c r="A133" s="38">
        <v>129</v>
      </c>
      <c r="B133" s="38" t="s">
        <v>231</v>
      </c>
      <c r="C133" s="38">
        <v>2972</v>
      </c>
      <c r="D133" s="38" t="s">
        <v>278</v>
      </c>
      <c r="E133" s="39">
        <v>44932</v>
      </c>
      <c r="F133" s="40">
        <v>2800000</v>
      </c>
      <c r="G133" s="38"/>
      <c r="H133" s="38"/>
      <c r="I133" s="38"/>
      <c r="J133" s="38"/>
    </row>
    <row r="134" spans="1:10">
      <c r="A134" s="38">
        <v>130</v>
      </c>
      <c r="B134" s="38" t="s">
        <v>231</v>
      </c>
      <c r="C134" s="38">
        <v>2973</v>
      </c>
      <c r="D134" s="38" t="s">
        <v>478</v>
      </c>
      <c r="E134" s="39">
        <v>44932</v>
      </c>
      <c r="F134" s="40">
        <v>2380000</v>
      </c>
      <c r="G134" s="38"/>
      <c r="H134" s="38"/>
      <c r="I134" s="38"/>
      <c r="J134" s="38"/>
    </row>
    <row r="135" spans="1:10">
      <c r="A135" s="38">
        <v>131</v>
      </c>
      <c r="B135" s="38" t="s">
        <v>231</v>
      </c>
      <c r="C135" s="38">
        <v>2974</v>
      </c>
      <c r="D135" s="38" t="s">
        <v>524</v>
      </c>
      <c r="E135" s="39">
        <v>44932</v>
      </c>
      <c r="F135" s="40">
        <v>2380000</v>
      </c>
      <c r="G135" s="38"/>
      <c r="H135" s="38"/>
      <c r="I135" s="38"/>
      <c r="J135" s="38"/>
    </row>
    <row r="136" spans="1:10">
      <c r="A136" s="38">
        <v>132</v>
      </c>
      <c r="B136" s="38" t="s">
        <v>231</v>
      </c>
      <c r="C136" s="38">
        <v>2975</v>
      </c>
      <c r="D136" s="38" t="s">
        <v>446</v>
      </c>
      <c r="E136" s="39">
        <v>44932</v>
      </c>
      <c r="F136" s="40">
        <v>2380000</v>
      </c>
      <c r="G136" s="38"/>
      <c r="H136" s="38"/>
      <c r="I136" s="38"/>
      <c r="J136" s="38"/>
    </row>
    <row r="137" spans="1:10">
      <c r="A137" s="38">
        <v>133</v>
      </c>
      <c r="B137" s="38" t="s">
        <v>231</v>
      </c>
      <c r="C137" s="38">
        <v>2976</v>
      </c>
      <c r="D137" s="38" t="s">
        <v>502</v>
      </c>
      <c r="E137" s="39">
        <v>44932</v>
      </c>
      <c r="F137" s="40">
        <v>2380000</v>
      </c>
      <c r="G137" s="38"/>
      <c r="H137" s="38"/>
      <c r="I137" s="38"/>
      <c r="J137" s="38"/>
    </row>
    <row r="138" spans="1:10">
      <c r="A138" s="38">
        <v>134</v>
      </c>
      <c r="B138" s="38" t="s">
        <v>231</v>
      </c>
      <c r="C138" s="38">
        <v>2927</v>
      </c>
      <c r="D138" s="38" t="s">
        <v>396</v>
      </c>
      <c r="E138" s="39">
        <v>44931</v>
      </c>
      <c r="F138" s="40">
        <v>2380000</v>
      </c>
      <c r="G138" s="38"/>
      <c r="H138" s="38"/>
      <c r="I138" s="38"/>
      <c r="J138" s="38"/>
    </row>
    <row r="139" spans="1:10">
      <c r="A139" s="38">
        <v>135</v>
      </c>
      <c r="B139" s="38" t="s">
        <v>231</v>
      </c>
      <c r="C139" s="38">
        <v>2928</v>
      </c>
      <c r="D139" s="38" t="s">
        <v>407</v>
      </c>
      <c r="E139" s="39">
        <v>44931</v>
      </c>
      <c r="F139" s="40">
        <v>2380000</v>
      </c>
      <c r="G139" s="38"/>
      <c r="H139" s="38"/>
      <c r="I139" s="38"/>
      <c r="J139" s="38"/>
    </row>
    <row r="140" spans="1:10">
      <c r="A140" s="38">
        <v>136</v>
      </c>
      <c r="B140" s="38" t="s">
        <v>231</v>
      </c>
      <c r="C140" s="38">
        <v>2929</v>
      </c>
      <c r="D140" s="38" t="s">
        <v>437</v>
      </c>
      <c r="E140" s="39">
        <v>44931</v>
      </c>
      <c r="F140" s="40">
        <v>2380000</v>
      </c>
      <c r="G140" s="38"/>
      <c r="H140" s="38"/>
      <c r="I140" s="38"/>
      <c r="J140" s="38"/>
    </row>
    <row r="141" spans="1:10">
      <c r="A141" s="38">
        <v>137</v>
      </c>
      <c r="B141" s="38" t="s">
        <v>231</v>
      </c>
      <c r="C141" s="38">
        <v>2930</v>
      </c>
      <c r="D141" s="38" t="s">
        <v>418</v>
      </c>
      <c r="E141" s="39">
        <v>44931</v>
      </c>
      <c r="F141" s="40">
        <v>2380000</v>
      </c>
      <c r="G141" s="38"/>
      <c r="H141" s="38"/>
      <c r="I141" s="38"/>
      <c r="J141" s="38"/>
    </row>
    <row r="142" spans="1:10">
      <c r="A142" s="38">
        <v>138</v>
      </c>
      <c r="B142" s="38" t="s">
        <v>231</v>
      </c>
      <c r="C142" s="38">
        <v>2931</v>
      </c>
      <c r="D142" s="38" t="s">
        <v>381</v>
      </c>
      <c r="E142" s="39">
        <v>44931</v>
      </c>
      <c r="F142" s="40">
        <v>2380000</v>
      </c>
      <c r="G142" s="38"/>
      <c r="H142" s="38"/>
      <c r="I142" s="38"/>
      <c r="J142" s="38"/>
    </row>
    <row r="143" spans="1:10">
      <c r="A143" s="38">
        <v>139</v>
      </c>
      <c r="B143" s="38" t="s">
        <v>231</v>
      </c>
      <c r="C143" s="38">
        <v>2932</v>
      </c>
      <c r="D143" s="38" t="s">
        <v>371</v>
      </c>
      <c r="E143" s="39">
        <v>44931</v>
      </c>
      <c r="F143" s="40">
        <v>2380000</v>
      </c>
      <c r="G143" s="38"/>
      <c r="H143" s="38"/>
      <c r="I143" s="38"/>
      <c r="J143" s="38"/>
    </row>
    <row r="144" spans="1:10">
      <c r="A144" s="38">
        <v>140</v>
      </c>
      <c r="B144" s="38" t="s">
        <v>231</v>
      </c>
      <c r="C144" s="38">
        <v>2933</v>
      </c>
      <c r="D144" s="38" t="s">
        <v>540</v>
      </c>
      <c r="E144" s="39">
        <v>44931</v>
      </c>
      <c r="F144" s="40">
        <v>2380000</v>
      </c>
      <c r="G144" s="38"/>
      <c r="H144" s="38"/>
      <c r="I144" s="38"/>
      <c r="J144" s="38"/>
    </row>
    <row r="145" spans="1:10">
      <c r="A145" s="38">
        <v>141</v>
      </c>
      <c r="B145" s="38" t="s">
        <v>231</v>
      </c>
      <c r="C145" s="38">
        <v>2934</v>
      </c>
      <c r="D145" s="38" t="s">
        <v>460</v>
      </c>
      <c r="E145" s="39">
        <v>44931</v>
      </c>
      <c r="F145" s="40">
        <v>2380000</v>
      </c>
      <c r="G145" s="38"/>
      <c r="H145" s="38"/>
      <c r="I145" s="38"/>
      <c r="J145" s="38"/>
    </row>
    <row r="146" spans="1:10">
      <c r="A146" s="38">
        <v>142</v>
      </c>
      <c r="B146" s="38" t="s">
        <v>231</v>
      </c>
      <c r="C146" s="38">
        <v>2935</v>
      </c>
      <c r="D146" s="38" t="s">
        <v>357</v>
      </c>
      <c r="E146" s="39">
        <v>44931</v>
      </c>
      <c r="F146" s="40">
        <v>2800000</v>
      </c>
      <c r="G146" s="38"/>
      <c r="H146" s="38"/>
      <c r="I146" s="38"/>
      <c r="J146" s="38"/>
    </row>
    <row r="147" spans="1:10">
      <c r="A147" s="38">
        <v>143</v>
      </c>
      <c r="B147" s="38" t="s">
        <v>231</v>
      </c>
      <c r="C147" s="38">
        <v>2936</v>
      </c>
      <c r="D147" s="38" t="s">
        <v>477</v>
      </c>
      <c r="E147" s="39">
        <v>44931</v>
      </c>
      <c r="F147" s="40">
        <v>2380000</v>
      </c>
      <c r="G147" s="38"/>
      <c r="H147" s="38"/>
      <c r="I147" s="38"/>
      <c r="J147" s="38"/>
    </row>
    <row r="148" spans="1:10">
      <c r="A148" s="38">
        <v>144</v>
      </c>
      <c r="B148" s="38" t="s">
        <v>231</v>
      </c>
      <c r="C148" s="38">
        <v>2937</v>
      </c>
      <c r="D148" s="38" t="s">
        <v>523</v>
      </c>
      <c r="E148" s="39">
        <v>44931</v>
      </c>
      <c r="F148" s="40">
        <v>2380000</v>
      </c>
      <c r="G148" s="38"/>
      <c r="H148" s="38"/>
      <c r="I148" s="38"/>
      <c r="J148" s="38"/>
    </row>
    <row r="149" spans="1:10">
      <c r="A149" s="38">
        <v>145</v>
      </c>
      <c r="B149" s="38" t="s">
        <v>231</v>
      </c>
      <c r="C149" s="38">
        <v>2938</v>
      </c>
      <c r="D149" s="38" t="s">
        <v>445</v>
      </c>
      <c r="E149" s="39">
        <v>44931</v>
      </c>
      <c r="F149" s="40">
        <v>2380000</v>
      </c>
      <c r="G149" s="38"/>
      <c r="H149" s="38"/>
      <c r="I149" s="38"/>
      <c r="J149" s="38"/>
    </row>
    <row r="150" spans="1:10">
      <c r="A150" s="38">
        <v>146</v>
      </c>
      <c r="B150" s="38" t="s">
        <v>231</v>
      </c>
      <c r="C150" s="38">
        <v>2939</v>
      </c>
      <c r="D150" s="38" t="s">
        <v>501</v>
      </c>
      <c r="E150" s="39">
        <v>44931</v>
      </c>
      <c r="F150" s="40">
        <v>2380000</v>
      </c>
      <c r="G150" s="38"/>
      <c r="H150" s="38"/>
      <c r="I150" s="38"/>
      <c r="J150" s="38"/>
    </row>
    <row r="151" spans="1:10">
      <c r="A151" s="38">
        <v>147</v>
      </c>
      <c r="B151" s="38" t="s">
        <v>231</v>
      </c>
      <c r="C151" s="38">
        <v>2968</v>
      </c>
      <c r="D151" s="38" t="s">
        <v>382</v>
      </c>
      <c r="E151" s="39">
        <v>44932</v>
      </c>
      <c r="F151" s="40">
        <v>2380000</v>
      </c>
      <c r="G151" s="38"/>
      <c r="H151" s="38"/>
      <c r="I151" s="38"/>
      <c r="J151" s="38"/>
    </row>
    <row r="152" spans="1:10">
      <c r="A152" s="38">
        <v>148</v>
      </c>
      <c r="B152" s="38" t="s">
        <v>231</v>
      </c>
      <c r="C152" s="38">
        <v>3407</v>
      </c>
      <c r="D152" s="38" t="s">
        <v>346</v>
      </c>
      <c r="E152" s="39">
        <v>44961</v>
      </c>
      <c r="F152" s="40">
        <v>63927</v>
      </c>
      <c r="G152" s="38"/>
      <c r="H152" s="38"/>
      <c r="I152" s="38"/>
      <c r="J152" s="38"/>
    </row>
    <row r="153" spans="1:10">
      <c r="A153" s="38">
        <v>149</v>
      </c>
      <c r="B153" s="38" t="s">
        <v>231</v>
      </c>
      <c r="C153" s="38">
        <v>3408</v>
      </c>
      <c r="D153" s="38" t="s">
        <v>374</v>
      </c>
      <c r="E153" s="39">
        <v>44961</v>
      </c>
      <c r="F153" s="40">
        <v>2766274</v>
      </c>
      <c r="G153" s="38"/>
      <c r="H153" s="38"/>
      <c r="I153" s="38"/>
      <c r="J153" s="38"/>
    </row>
    <row r="154" spans="1:10">
      <c r="A154" s="38">
        <v>150</v>
      </c>
      <c r="B154" s="38" t="s">
        <v>231</v>
      </c>
      <c r="C154" s="38">
        <v>3409</v>
      </c>
      <c r="D154" s="38" t="s">
        <v>421</v>
      </c>
      <c r="E154" s="39">
        <v>44961</v>
      </c>
      <c r="F154" s="40">
        <v>2766274</v>
      </c>
      <c r="G154" s="38"/>
      <c r="H154" s="38"/>
      <c r="I154" s="38"/>
      <c r="J154" s="38"/>
    </row>
    <row r="155" spans="1:10">
      <c r="A155" s="38">
        <v>151</v>
      </c>
      <c r="B155" s="38" t="s">
        <v>231</v>
      </c>
      <c r="C155" s="38">
        <v>3410</v>
      </c>
      <c r="D155" s="38" t="s">
        <v>279</v>
      </c>
      <c r="E155" s="39">
        <v>44961</v>
      </c>
      <c r="F155" s="40">
        <v>2766274</v>
      </c>
      <c r="G155" s="38"/>
      <c r="H155" s="38"/>
      <c r="I155" s="38"/>
      <c r="J155" s="38"/>
    </row>
    <row r="156" spans="1:10">
      <c r="A156" s="38">
        <v>152</v>
      </c>
      <c r="B156" s="38" t="s">
        <v>231</v>
      </c>
      <c r="C156" s="38">
        <v>3411</v>
      </c>
      <c r="D156" s="38" t="s">
        <v>526</v>
      </c>
      <c r="E156" s="39">
        <v>44961</v>
      </c>
      <c r="F156" s="40">
        <v>2766274</v>
      </c>
      <c r="G156" s="38"/>
      <c r="H156" s="38"/>
      <c r="I156" s="38"/>
      <c r="J156" s="38"/>
    </row>
    <row r="157" spans="1:10">
      <c r="A157" s="38">
        <v>153</v>
      </c>
      <c r="B157" s="38" t="s">
        <v>231</v>
      </c>
      <c r="C157" s="38">
        <v>3412</v>
      </c>
      <c r="D157" s="38" t="s">
        <v>462</v>
      </c>
      <c r="E157" s="39">
        <v>44961</v>
      </c>
      <c r="F157" s="40">
        <v>2766274</v>
      </c>
      <c r="G157" s="38"/>
      <c r="H157" s="38"/>
      <c r="I157" s="38"/>
      <c r="J157" s="38"/>
    </row>
    <row r="158" spans="1:10">
      <c r="A158" s="38">
        <v>154</v>
      </c>
      <c r="B158" s="38" t="s">
        <v>231</v>
      </c>
      <c r="C158" s="38">
        <v>3413</v>
      </c>
      <c r="D158" s="38" t="s">
        <v>480</v>
      </c>
      <c r="E158" s="39">
        <v>44961</v>
      </c>
      <c r="F158" s="40">
        <v>2766274</v>
      </c>
      <c r="G158" s="38"/>
      <c r="H158" s="38"/>
      <c r="I158" s="38"/>
      <c r="J158" s="38"/>
    </row>
    <row r="159" spans="1:10">
      <c r="A159" s="38">
        <v>155</v>
      </c>
      <c r="B159" s="38" t="s">
        <v>231</v>
      </c>
      <c r="C159" s="38">
        <v>3414</v>
      </c>
      <c r="D159" s="38" t="s">
        <v>543</v>
      </c>
      <c r="E159" s="39">
        <v>44961</v>
      </c>
      <c r="F159" s="40">
        <v>2766274</v>
      </c>
      <c r="G159" s="38"/>
      <c r="H159" s="38"/>
      <c r="I159" s="38"/>
      <c r="J159" s="38"/>
    </row>
    <row r="160" spans="1:10">
      <c r="A160" s="38">
        <v>156</v>
      </c>
      <c r="B160" s="38" t="s">
        <v>231</v>
      </c>
      <c r="C160" s="38">
        <v>3415</v>
      </c>
      <c r="D160" s="38" t="s">
        <v>504</v>
      </c>
      <c r="E160" s="39">
        <v>44961</v>
      </c>
      <c r="F160" s="40">
        <v>2766274</v>
      </c>
      <c r="G160" s="38"/>
      <c r="H160" s="38"/>
      <c r="I160" s="38"/>
      <c r="J160" s="38"/>
    </row>
    <row r="161" spans="1:10">
      <c r="A161" s="38">
        <v>157</v>
      </c>
      <c r="B161" s="38" t="s">
        <v>231</v>
      </c>
      <c r="C161" s="38">
        <v>3416</v>
      </c>
      <c r="D161" s="38" t="s">
        <v>447</v>
      </c>
      <c r="E161" s="39">
        <v>44961</v>
      </c>
      <c r="F161" s="40">
        <v>2949351</v>
      </c>
      <c r="G161" s="38"/>
      <c r="H161" s="38"/>
      <c r="I161" s="38"/>
      <c r="J161" s="38"/>
    </row>
    <row r="162" spans="1:10">
      <c r="A162" s="38">
        <v>158</v>
      </c>
      <c r="B162" s="38" t="s">
        <v>231</v>
      </c>
      <c r="C162" s="38">
        <v>3417</v>
      </c>
      <c r="D162" s="38" t="s">
        <v>383</v>
      </c>
      <c r="E162" s="39">
        <v>44961</v>
      </c>
      <c r="F162" s="40">
        <v>2380000</v>
      </c>
      <c r="G162" s="38"/>
      <c r="H162" s="38"/>
      <c r="I162" s="38"/>
      <c r="J162" s="38"/>
    </row>
    <row r="163" spans="1:10">
      <c r="A163" s="38">
        <v>159</v>
      </c>
      <c r="B163" s="38" t="s">
        <v>231</v>
      </c>
      <c r="C163" s="38">
        <v>3418</v>
      </c>
      <c r="D163" s="38" t="s">
        <v>398</v>
      </c>
      <c r="E163" s="39">
        <v>44961</v>
      </c>
      <c r="F163" s="40">
        <v>2766274</v>
      </c>
      <c r="G163" s="38"/>
      <c r="H163" s="38"/>
      <c r="I163" s="38"/>
      <c r="J163" s="38"/>
    </row>
    <row r="164" spans="1:10">
      <c r="A164" s="38">
        <v>160</v>
      </c>
      <c r="B164" s="38" t="s">
        <v>231</v>
      </c>
      <c r="C164" s="38">
        <v>3419</v>
      </c>
      <c r="D164" s="38" t="s">
        <v>410</v>
      </c>
      <c r="E164" s="39">
        <v>44961</v>
      </c>
      <c r="F164" s="40">
        <v>2766274</v>
      </c>
      <c r="G164" s="38"/>
      <c r="H164" s="38"/>
      <c r="I164" s="38"/>
      <c r="J164" s="38"/>
    </row>
    <row r="165" spans="1:10">
      <c r="A165" s="38">
        <v>161</v>
      </c>
      <c r="B165" s="38" t="s">
        <v>231</v>
      </c>
      <c r="C165" s="38">
        <v>3420</v>
      </c>
      <c r="D165" s="38" t="s">
        <v>440</v>
      </c>
      <c r="E165" s="39">
        <v>44961</v>
      </c>
      <c r="F165" s="40">
        <v>2766274</v>
      </c>
      <c r="G165" s="38"/>
      <c r="H165" s="38"/>
      <c r="I165" s="38"/>
      <c r="J165" s="38"/>
    </row>
    <row r="166" spans="1:10">
      <c r="A166" s="38">
        <v>162</v>
      </c>
      <c r="B166" s="38" t="s">
        <v>231</v>
      </c>
      <c r="C166" s="38">
        <v>3938</v>
      </c>
      <c r="D166" s="38" t="s">
        <v>362</v>
      </c>
      <c r="E166" s="39">
        <v>44989</v>
      </c>
      <c r="F166" s="40">
        <v>134400</v>
      </c>
      <c r="G166" s="38"/>
      <c r="H166" s="38"/>
      <c r="I166" s="38"/>
      <c r="J166" s="38"/>
    </row>
    <row r="167" spans="1:10">
      <c r="A167" s="38">
        <v>163</v>
      </c>
      <c r="B167" s="38" t="s">
        <v>231</v>
      </c>
      <c r="C167" s="38">
        <v>3940</v>
      </c>
      <c r="D167" s="38" t="s">
        <v>375</v>
      </c>
      <c r="E167" s="39">
        <v>44989</v>
      </c>
      <c r="F167" s="40">
        <v>2665600</v>
      </c>
      <c r="G167" s="38"/>
      <c r="H167" s="38"/>
      <c r="I167" s="38"/>
      <c r="J167" s="38"/>
    </row>
    <row r="168" spans="1:10">
      <c r="A168" s="38">
        <v>164</v>
      </c>
      <c r="B168" s="38" t="s">
        <v>231</v>
      </c>
      <c r="C168" s="38">
        <v>3941</v>
      </c>
      <c r="D168" s="38" t="s">
        <v>385</v>
      </c>
      <c r="E168" s="39">
        <v>44989</v>
      </c>
      <c r="F168" s="40">
        <v>2665600</v>
      </c>
      <c r="G168" s="38"/>
      <c r="H168" s="38"/>
      <c r="I168" s="38"/>
      <c r="J168" s="38"/>
    </row>
    <row r="169" spans="1:10">
      <c r="A169" s="38">
        <v>165</v>
      </c>
      <c r="B169" s="38" t="s">
        <v>231</v>
      </c>
      <c r="C169" s="38">
        <v>3947</v>
      </c>
      <c r="D169" s="38" t="s">
        <v>236</v>
      </c>
      <c r="E169" s="39">
        <v>44989</v>
      </c>
      <c r="F169" s="40">
        <v>2665600</v>
      </c>
      <c r="G169" s="38"/>
      <c r="H169" s="38"/>
      <c r="I169" s="38"/>
      <c r="J169" s="38"/>
    </row>
    <row r="170" spans="1:10">
      <c r="A170" s="38">
        <v>166</v>
      </c>
      <c r="B170" s="38" t="s">
        <v>231</v>
      </c>
      <c r="C170" s="38">
        <v>3946</v>
      </c>
      <c r="D170" s="38" t="s">
        <v>411</v>
      </c>
      <c r="E170" s="39">
        <v>44989</v>
      </c>
      <c r="F170" s="40">
        <v>2665600</v>
      </c>
      <c r="G170" s="38"/>
      <c r="H170" s="38"/>
      <c r="I170" s="38"/>
      <c r="J170" s="38"/>
    </row>
    <row r="171" spans="1:10">
      <c r="A171" s="38">
        <v>167</v>
      </c>
      <c r="B171" s="38" t="s">
        <v>231</v>
      </c>
      <c r="C171" s="38">
        <v>3939</v>
      </c>
      <c r="D171" s="38" t="s">
        <v>422</v>
      </c>
      <c r="E171" s="39">
        <v>44989</v>
      </c>
      <c r="F171" s="40">
        <v>2665600</v>
      </c>
      <c r="G171" s="38"/>
      <c r="H171" s="38"/>
      <c r="I171" s="38"/>
      <c r="J171" s="38"/>
    </row>
    <row r="172" spans="1:10">
      <c r="A172" s="38">
        <v>168</v>
      </c>
      <c r="B172" s="38" t="s">
        <v>231</v>
      </c>
      <c r="C172" s="38">
        <v>3948</v>
      </c>
      <c r="D172" s="38" t="s">
        <v>237</v>
      </c>
      <c r="E172" s="39">
        <v>44989</v>
      </c>
      <c r="F172" s="40">
        <v>2665600</v>
      </c>
      <c r="G172" s="38"/>
      <c r="H172" s="38"/>
      <c r="I172" s="38"/>
      <c r="J172" s="38"/>
    </row>
    <row r="173" spans="1:10">
      <c r="A173" s="38">
        <v>169</v>
      </c>
      <c r="B173" s="38" t="s">
        <v>231</v>
      </c>
      <c r="C173" s="38">
        <v>3945</v>
      </c>
      <c r="D173" s="38" t="s">
        <v>448</v>
      </c>
      <c r="E173" s="39">
        <v>44989</v>
      </c>
      <c r="F173" s="40">
        <v>2665600</v>
      </c>
      <c r="G173" s="38"/>
      <c r="H173" s="38"/>
      <c r="I173" s="38"/>
      <c r="J173" s="38"/>
    </row>
    <row r="174" spans="1:10">
      <c r="A174" s="38">
        <v>170</v>
      </c>
      <c r="B174" s="38" t="s">
        <v>231</v>
      </c>
      <c r="C174" s="38">
        <v>3942</v>
      </c>
      <c r="D174" s="38" t="s">
        <v>463</v>
      </c>
      <c r="E174" s="39">
        <v>44989</v>
      </c>
      <c r="F174" s="40">
        <v>2665600</v>
      </c>
      <c r="G174" s="38"/>
      <c r="H174" s="38"/>
      <c r="I174" s="38"/>
      <c r="J174" s="38"/>
    </row>
    <row r="175" spans="1:10">
      <c r="A175" s="38">
        <v>171</v>
      </c>
      <c r="B175" s="38" t="s">
        <v>231</v>
      </c>
      <c r="C175" s="38">
        <v>3944</v>
      </c>
      <c r="D175" s="38" t="s">
        <v>481</v>
      </c>
      <c r="E175" s="39">
        <v>44989</v>
      </c>
      <c r="F175" s="40">
        <v>2665600</v>
      </c>
      <c r="G175" s="38"/>
      <c r="H175" s="38"/>
      <c r="I175" s="38"/>
      <c r="J175" s="38"/>
    </row>
    <row r="176" spans="1:10">
      <c r="A176" s="38">
        <v>172</v>
      </c>
      <c r="B176" s="38" t="s">
        <v>231</v>
      </c>
      <c r="C176" s="38">
        <v>3956</v>
      </c>
      <c r="D176" s="38" t="s">
        <v>527</v>
      </c>
      <c r="E176" s="39">
        <v>44989</v>
      </c>
      <c r="F176" s="40">
        <v>2665600</v>
      </c>
      <c r="G176" s="38"/>
      <c r="H176" s="38"/>
      <c r="I176" s="38"/>
      <c r="J176" s="38"/>
    </row>
    <row r="177" spans="1:10">
      <c r="A177" s="38">
        <v>173</v>
      </c>
      <c r="B177" s="38" t="s">
        <v>231</v>
      </c>
      <c r="C177" s="38">
        <v>3943</v>
      </c>
      <c r="D177" s="38" t="s">
        <v>544</v>
      </c>
      <c r="E177" s="39">
        <v>44989</v>
      </c>
      <c r="F177" s="40">
        <v>2665600</v>
      </c>
      <c r="G177" s="38"/>
      <c r="H177" s="38"/>
      <c r="I177" s="38"/>
      <c r="J177" s="38"/>
    </row>
    <row r="178" spans="1:10">
      <c r="A178" s="38">
        <v>174</v>
      </c>
      <c r="B178" s="38" t="s">
        <v>231</v>
      </c>
      <c r="C178" s="38">
        <v>4434</v>
      </c>
      <c r="D178" s="38" t="s">
        <v>376</v>
      </c>
      <c r="E178" s="39">
        <v>45021</v>
      </c>
      <c r="F178" s="40">
        <v>2665600</v>
      </c>
      <c r="G178" s="38"/>
      <c r="H178" s="38"/>
      <c r="I178" s="38"/>
      <c r="J178" s="38"/>
    </row>
    <row r="179" spans="1:10">
      <c r="A179" s="38">
        <v>175</v>
      </c>
      <c r="B179" s="38" t="s">
        <v>231</v>
      </c>
      <c r="C179" s="38">
        <v>4430</v>
      </c>
      <c r="D179" s="38" t="s">
        <v>386</v>
      </c>
      <c r="E179" s="39">
        <v>45021</v>
      </c>
      <c r="F179" s="40">
        <v>2665600</v>
      </c>
      <c r="G179" s="38"/>
      <c r="H179" s="38"/>
      <c r="I179" s="38"/>
      <c r="J179" s="38"/>
    </row>
    <row r="180" spans="1:10">
      <c r="A180" s="38">
        <v>176</v>
      </c>
      <c r="B180" s="38" t="s">
        <v>231</v>
      </c>
      <c r="C180" s="38">
        <v>4431</v>
      </c>
      <c r="D180" s="38" t="s">
        <v>399</v>
      </c>
      <c r="E180" s="39">
        <v>45021</v>
      </c>
      <c r="F180" s="40">
        <v>2665600</v>
      </c>
      <c r="G180" s="38"/>
      <c r="H180" s="38"/>
      <c r="I180" s="38"/>
      <c r="J180" s="38"/>
    </row>
    <row r="181" spans="1:10">
      <c r="A181" s="38">
        <v>177</v>
      </c>
      <c r="B181" s="38" t="s">
        <v>231</v>
      </c>
      <c r="C181" s="38">
        <v>4433</v>
      </c>
      <c r="D181" s="38" t="s">
        <v>412</v>
      </c>
      <c r="E181" s="39">
        <v>45021</v>
      </c>
      <c r="F181" s="40">
        <v>2665600</v>
      </c>
      <c r="G181" s="38"/>
      <c r="H181" s="38"/>
      <c r="I181" s="38"/>
      <c r="J181" s="38"/>
    </row>
    <row r="182" spans="1:10">
      <c r="A182" s="38">
        <v>178</v>
      </c>
      <c r="B182" s="38" t="s">
        <v>231</v>
      </c>
      <c r="C182" s="38">
        <v>4432</v>
      </c>
      <c r="D182" s="38" t="s">
        <v>423</v>
      </c>
      <c r="E182" s="39">
        <v>45021</v>
      </c>
      <c r="F182" s="40">
        <v>2665600</v>
      </c>
      <c r="G182" s="38"/>
      <c r="H182" s="38"/>
      <c r="I182" s="38"/>
      <c r="J182" s="38"/>
    </row>
    <row r="183" spans="1:10">
      <c r="A183" s="38">
        <v>179</v>
      </c>
      <c r="B183" s="38" t="s">
        <v>231</v>
      </c>
      <c r="C183" s="38">
        <v>4422</v>
      </c>
      <c r="D183" s="38" t="s">
        <v>441</v>
      </c>
      <c r="E183" s="39">
        <v>45021</v>
      </c>
      <c r="F183" s="40">
        <v>2665600</v>
      </c>
      <c r="G183" s="38"/>
      <c r="H183" s="38"/>
      <c r="I183" s="38"/>
      <c r="J183" s="38"/>
    </row>
    <row r="184" spans="1:10">
      <c r="A184" s="38">
        <v>180</v>
      </c>
      <c r="B184" s="38" t="s">
        <v>231</v>
      </c>
      <c r="C184" s="38">
        <v>4423</v>
      </c>
      <c r="D184" s="38" t="s">
        <v>449</v>
      </c>
      <c r="E184" s="39">
        <v>45021</v>
      </c>
      <c r="F184" s="40">
        <v>2665600</v>
      </c>
      <c r="G184" s="38"/>
      <c r="H184" s="38"/>
      <c r="I184" s="38"/>
      <c r="J184" s="38"/>
    </row>
    <row r="185" spans="1:10">
      <c r="A185" s="38">
        <v>181</v>
      </c>
      <c r="B185" s="38" t="s">
        <v>231</v>
      </c>
      <c r="C185" s="38">
        <v>4427</v>
      </c>
      <c r="D185" s="38" t="s">
        <v>464</v>
      </c>
      <c r="E185" s="39">
        <v>45021</v>
      </c>
      <c r="F185" s="40">
        <v>2665600</v>
      </c>
      <c r="G185" s="38"/>
      <c r="H185" s="38"/>
      <c r="I185" s="38"/>
      <c r="J185" s="38"/>
    </row>
    <row r="186" spans="1:10">
      <c r="A186" s="38">
        <v>182</v>
      </c>
      <c r="B186" s="38" t="s">
        <v>231</v>
      </c>
      <c r="C186" s="38">
        <v>4424</v>
      </c>
      <c r="D186" s="38" t="s">
        <v>482</v>
      </c>
      <c r="E186" s="39">
        <v>45021</v>
      </c>
      <c r="F186" s="40">
        <v>2665600</v>
      </c>
      <c r="G186" s="38"/>
      <c r="H186" s="38"/>
      <c r="I186" s="38"/>
      <c r="J186" s="38"/>
    </row>
    <row r="187" spans="1:10">
      <c r="A187" s="38">
        <v>183</v>
      </c>
      <c r="B187" s="38" t="s">
        <v>231</v>
      </c>
      <c r="C187" s="38">
        <v>4419</v>
      </c>
      <c r="D187" s="38" t="s">
        <v>496</v>
      </c>
      <c r="E187" s="39">
        <v>45021</v>
      </c>
      <c r="F187" s="40">
        <v>2693630</v>
      </c>
      <c r="G187" s="38"/>
      <c r="H187" s="38"/>
      <c r="I187" s="38"/>
      <c r="J187" s="38"/>
    </row>
    <row r="188" spans="1:10">
      <c r="A188" s="38">
        <v>184</v>
      </c>
      <c r="B188" s="38" t="s">
        <v>231</v>
      </c>
      <c r="C188" s="38">
        <v>4426</v>
      </c>
      <c r="D188" s="38" t="s">
        <v>505</v>
      </c>
      <c r="E188" s="39">
        <v>45021</v>
      </c>
      <c r="F188" s="40">
        <v>2665600</v>
      </c>
      <c r="G188" s="38"/>
      <c r="H188" s="38"/>
      <c r="I188" s="38"/>
      <c r="J188" s="38"/>
    </row>
    <row r="189" spans="1:10">
      <c r="A189" s="38">
        <v>185</v>
      </c>
      <c r="B189" s="38" t="s">
        <v>231</v>
      </c>
      <c r="C189" s="38">
        <v>4428</v>
      </c>
      <c r="D189" s="38" t="s">
        <v>528</v>
      </c>
      <c r="E189" s="39">
        <v>45021</v>
      </c>
      <c r="F189" s="40">
        <v>2665600</v>
      </c>
      <c r="G189" s="38"/>
      <c r="H189" s="38"/>
      <c r="I189" s="38"/>
      <c r="J189" s="38"/>
    </row>
    <row r="190" spans="1:10">
      <c r="A190" s="38">
        <v>186</v>
      </c>
      <c r="B190" s="38" t="s">
        <v>231</v>
      </c>
      <c r="C190" s="38">
        <v>4429</v>
      </c>
      <c r="D190" s="38" t="s">
        <v>545</v>
      </c>
      <c r="E190" s="39">
        <v>45021</v>
      </c>
      <c r="F190" s="40">
        <v>1845414</v>
      </c>
      <c r="G190" s="38"/>
      <c r="H190" s="38"/>
      <c r="I190" s="38"/>
      <c r="J190" s="38"/>
    </row>
    <row r="191" spans="1:10">
      <c r="A191" s="38">
        <v>187</v>
      </c>
      <c r="B191" s="38" t="s">
        <v>231</v>
      </c>
      <c r="C191" s="38">
        <v>4425</v>
      </c>
      <c r="D191" s="38" t="s">
        <v>555</v>
      </c>
      <c r="E191" s="39">
        <v>45021</v>
      </c>
      <c r="F191" s="40">
        <v>2665600</v>
      </c>
      <c r="G191" s="38"/>
      <c r="H191" s="38"/>
      <c r="I191" s="38"/>
      <c r="J191" s="38"/>
    </row>
    <row r="192" spans="1:10">
      <c r="A192" s="38">
        <v>188</v>
      </c>
      <c r="B192" s="38" t="s">
        <v>231</v>
      </c>
      <c r="C192" s="38">
        <v>4888</v>
      </c>
      <c r="D192" s="38" t="s">
        <v>413</v>
      </c>
      <c r="E192" s="39">
        <v>45051</v>
      </c>
      <c r="F192" s="40">
        <v>2665600</v>
      </c>
      <c r="G192" s="38"/>
      <c r="H192" s="38"/>
      <c r="I192" s="38"/>
      <c r="J192" s="38"/>
    </row>
    <row r="193" spans="1:10">
      <c r="A193" s="38">
        <v>189</v>
      </c>
      <c r="B193" s="38" t="s">
        <v>231</v>
      </c>
      <c r="C193" s="38">
        <v>4893</v>
      </c>
      <c r="D193" s="38" t="s">
        <v>442</v>
      </c>
      <c r="E193" s="39">
        <v>45051</v>
      </c>
      <c r="F193" s="40">
        <v>2665600</v>
      </c>
      <c r="G193" s="38"/>
      <c r="H193" s="38"/>
      <c r="I193" s="38"/>
      <c r="J193" s="38"/>
    </row>
    <row r="194" spans="1:10">
      <c r="A194" s="38">
        <v>190</v>
      </c>
      <c r="B194" s="38" t="s">
        <v>231</v>
      </c>
      <c r="C194" s="38">
        <v>4884</v>
      </c>
      <c r="D194" s="38" t="s">
        <v>387</v>
      </c>
      <c r="E194" s="39">
        <v>45051</v>
      </c>
      <c r="F194" s="40">
        <v>2665600</v>
      </c>
      <c r="G194" s="38"/>
      <c r="H194" s="38"/>
      <c r="I194" s="38"/>
      <c r="J194" s="38"/>
    </row>
    <row r="195" spans="1:10">
      <c r="A195" s="38">
        <v>191</v>
      </c>
      <c r="B195" s="38" t="s">
        <v>231</v>
      </c>
      <c r="C195" s="38">
        <v>4886</v>
      </c>
      <c r="D195" s="38" t="s">
        <v>424</v>
      </c>
      <c r="E195" s="39">
        <v>45051</v>
      </c>
      <c r="F195" s="40">
        <v>2665600</v>
      </c>
      <c r="G195" s="38"/>
      <c r="H195" s="38"/>
      <c r="I195" s="38"/>
      <c r="J195" s="38"/>
    </row>
    <row r="196" spans="1:10">
      <c r="A196" s="38">
        <v>192</v>
      </c>
      <c r="B196" s="38" t="s">
        <v>231</v>
      </c>
      <c r="C196" s="38">
        <v>4889</v>
      </c>
      <c r="D196" s="38" t="s">
        <v>450</v>
      </c>
      <c r="E196" s="39">
        <v>45051</v>
      </c>
      <c r="F196" s="40">
        <v>2665600</v>
      </c>
      <c r="G196" s="38"/>
      <c r="H196" s="38"/>
      <c r="I196" s="38"/>
      <c r="J196" s="38"/>
    </row>
    <row r="197" spans="1:10">
      <c r="A197" s="38">
        <v>193</v>
      </c>
      <c r="B197" s="38" t="s">
        <v>231</v>
      </c>
      <c r="C197" s="38">
        <v>4890</v>
      </c>
      <c r="D197" s="38" t="s">
        <v>506</v>
      </c>
      <c r="E197" s="39">
        <v>45051</v>
      </c>
      <c r="F197" s="40">
        <v>1435322</v>
      </c>
      <c r="G197" s="38"/>
      <c r="H197" s="38"/>
      <c r="I197" s="38"/>
      <c r="J197" s="38"/>
    </row>
    <row r="198" spans="1:10">
      <c r="A198" s="38">
        <v>194</v>
      </c>
      <c r="B198" s="38" t="s">
        <v>231</v>
      </c>
      <c r="C198" s="38">
        <v>4891</v>
      </c>
      <c r="D198" s="38" t="s">
        <v>400</v>
      </c>
      <c r="E198" s="39">
        <v>45051</v>
      </c>
      <c r="F198" s="40">
        <v>2665600</v>
      </c>
      <c r="G198" s="38"/>
      <c r="H198" s="38"/>
      <c r="I198" s="38"/>
      <c r="J198" s="38"/>
    </row>
    <row r="199" spans="1:10">
      <c r="A199" s="38">
        <v>195</v>
      </c>
      <c r="B199" s="38" t="s">
        <v>231</v>
      </c>
      <c r="C199" s="38">
        <v>4892</v>
      </c>
      <c r="D199" s="38" t="s">
        <v>465</v>
      </c>
      <c r="E199" s="39">
        <v>45051</v>
      </c>
      <c r="F199" s="40">
        <v>2665600</v>
      </c>
      <c r="G199" s="38"/>
      <c r="H199" s="38"/>
      <c r="I199" s="38"/>
      <c r="J199" s="38"/>
    </row>
    <row r="200" spans="1:10">
      <c r="A200" s="38">
        <v>196</v>
      </c>
      <c r="B200" s="38" t="s">
        <v>231</v>
      </c>
      <c r="C200" s="38">
        <v>4894</v>
      </c>
      <c r="D200" s="38" t="s">
        <v>529</v>
      </c>
      <c r="E200" s="39">
        <v>45051</v>
      </c>
      <c r="F200" s="40">
        <v>2665600</v>
      </c>
      <c r="G200" s="38"/>
      <c r="H200" s="38"/>
      <c r="I200" s="38"/>
      <c r="J200" s="38"/>
    </row>
    <row r="201" spans="1:10">
      <c r="A201" s="38">
        <v>197</v>
      </c>
      <c r="B201" s="38" t="s">
        <v>231</v>
      </c>
      <c r="C201" s="38">
        <v>4895</v>
      </c>
      <c r="D201" s="38" t="s">
        <v>483</v>
      </c>
      <c r="E201" s="39">
        <v>45051</v>
      </c>
      <c r="F201" s="40">
        <v>2665600</v>
      </c>
      <c r="G201" s="38"/>
      <c r="H201" s="38"/>
      <c r="I201" s="38"/>
      <c r="J201" s="38"/>
    </row>
    <row r="202" spans="1:10">
      <c r="A202" s="38">
        <v>198</v>
      </c>
      <c r="B202" s="38" t="s">
        <v>231</v>
      </c>
      <c r="C202" s="38">
        <v>4896</v>
      </c>
      <c r="D202" s="38" t="s">
        <v>556</v>
      </c>
      <c r="E202" s="39">
        <v>45051</v>
      </c>
      <c r="F202" s="40">
        <v>5824000</v>
      </c>
      <c r="G202" s="38"/>
      <c r="H202" s="38"/>
      <c r="I202" s="38"/>
      <c r="J202" s="38"/>
    </row>
    <row r="203" spans="1:10">
      <c r="A203" s="38">
        <v>199</v>
      </c>
      <c r="B203" s="38" t="s">
        <v>231</v>
      </c>
      <c r="C203" s="38">
        <v>4897</v>
      </c>
      <c r="D203" s="38" t="s">
        <v>363</v>
      </c>
      <c r="E203" s="39">
        <v>45051</v>
      </c>
      <c r="F203" s="40">
        <v>134400</v>
      </c>
      <c r="G203" s="38"/>
      <c r="H203" s="38"/>
      <c r="I203" s="38"/>
      <c r="J203" s="38"/>
    </row>
    <row r="204" spans="1:10">
      <c r="A204" s="38">
        <v>200</v>
      </c>
      <c r="B204" s="38" t="s">
        <v>231</v>
      </c>
      <c r="C204" s="38">
        <v>4898</v>
      </c>
      <c r="D204" s="38" t="s">
        <v>546</v>
      </c>
      <c r="E204" s="39">
        <v>45051</v>
      </c>
      <c r="F204" s="40">
        <v>2665600</v>
      </c>
      <c r="G204" s="38"/>
      <c r="H204" s="38"/>
      <c r="I204" s="38"/>
      <c r="J204" s="38"/>
    </row>
    <row r="205" spans="1:10">
      <c r="A205" s="38">
        <v>201</v>
      </c>
      <c r="B205" s="38" t="s">
        <v>231</v>
      </c>
      <c r="C205" s="38">
        <v>4903</v>
      </c>
      <c r="D205" s="38" t="s">
        <v>238</v>
      </c>
      <c r="E205" s="39">
        <v>45058</v>
      </c>
      <c r="F205" s="40">
        <v>2665600</v>
      </c>
      <c r="G205" s="38"/>
      <c r="H205" s="38"/>
      <c r="I205" s="38"/>
      <c r="J205" s="38"/>
    </row>
    <row r="206" spans="1:10">
      <c r="A206" s="38">
        <v>202</v>
      </c>
      <c r="B206" s="38" t="s">
        <v>231</v>
      </c>
      <c r="C206" s="38">
        <v>4904</v>
      </c>
      <c r="D206" s="38" t="s">
        <v>239</v>
      </c>
      <c r="E206" s="39">
        <v>45058</v>
      </c>
      <c r="F206" s="40">
        <v>2665600</v>
      </c>
      <c r="G206" s="38"/>
      <c r="H206" s="38"/>
      <c r="I206" s="38"/>
      <c r="J206" s="38"/>
    </row>
    <row r="207" spans="1:10">
      <c r="A207" s="38">
        <v>203</v>
      </c>
      <c r="B207" s="38" t="s">
        <v>231</v>
      </c>
      <c r="C207" s="38">
        <v>5334</v>
      </c>
      <c r="D207" s="38" t="s">
        <v>347</v>
      </c>
      <c r="E207" s="39">
        <v>45082</v>
      </c>
      <c r="F207" s="40">
        <v>61600</v>
      </c>
      <c r="G207" s="38"/>
      <c r="H207" s="38"/>
      <c r="I207" s="38"/>
      <c r="J207" s="38"/>
    </row>
    <row r="208" spans="1:10">
      <c r="A208" s="38">
        <v>204</v>
      </c>
      <c r="B208" s="38" t="s">
        <v>231</v>
      </c>
      <c r="C208" s="38">
        <v>5337</v>
      </c>
      <c r="D208" s="38" t="s">
        <v>388</v>
      </c>
      <c r="E208" s="39">
        <v>45082</v>
      </c>
      <c r="F208" s="40">
        <v>2665600</v>
      </c>
      <c r="G208" s="38"/>
      <c r="H208" s="38"/>
      <c r="I208" s="38"/>
      <c r="J208" s="38"/>
    </row>
    <row r="209" spans="1:10">
      <c r="A209" s="38">
        <v>205</v>
      </c>
      <c r="B209" s="38" t="s">
        <v>231</v>
      </c>
      <c r="C209" s="38">
        <v>5335</v>
      </c>
      <c r="D209" s="38" t="s">
        <v>240</v>
      </c>
      <c r="E209" s="39">
        <v>45082</v>
      </c>
      <c r="F209" s="40">
        <v>2665600</v>
      </c>
      <c r="G209" s="38"/>
      <c r="H209" s="38"/>
      <c r="I209" s="38"/>
      <c r="J209" s="38"/>
    </row>
    <row r="210" spans="1:10">
      <c r="A210" s="38">
        <v>206</v>
      </c>
      <c r="B210" s="38" t="s">
        <v>231</v>
      </c>
      <c r="C210" s="38">
        <v>5336</v>
      </c>
      <c r="D210" s="38" t="s">
        <v>241</v>
      </c>
      <c r="E210" s="39">
        <v>45082</v>
      </c>
      <c r="F210" s="40">
        <v>2665600</v>
      </c>
      <c r="G210" s="38"/>
      <c r="H210" s="38"/>
      <c r="I210" s="38"/>
      <c r="J210" s="38"/>
    </row>
    <row r="211" spans="1:10">
      <c r="A211" s="38">
        <v>207</v>
      </c>
      <c r="B211" s="38" t="s">
        <v>231</v>
      </c>
      <c r="C211" s="38">
        <v>5327</v>
      </c>
      <c r="D211" s="38" t="s">
        <v>425</v>
      </c>
      <c r="E211" s="39">
        <v>45082</v>
      </c>
      <c r="F211" s="40">
        <v>2665600</v>
      </c>
      <c r="G211" s="38"/>
      <c r="H211" s="38"/>
      <c r="I211" s="38"/>
      <c r="J211" s="38"/>
    </row>
    <row r="212" spans="1:10">
      <c r="A212" s="38">
        <v>208</v>
      </c>
      <c r="B212" s="38" t="s">
        <v>231</v>
      </c>
      <c r="C212" s="38">
        <v>5326</v>
      </c>
      <c r="D212" s="38" t="s">
        <v>427</v>
      </c>
      <c r="E212" s="39">
        <v>45082</v>
      </c>
      <c r="F212" s="40">
        <v>1025230</v>
      </c>
      <c r="G212" s="38"/>
      <c r="H212" s="38"/>
      <c r="I212" s="38"/>
      <c r="J212" s="38"/>
    </row>
    <row r="213" spans="1:10">
      <c r="A213" s="38">
        <v>209</v>
      </c>
      <c r="B213" s="38" t="s">
        <v>231</v>
      </c>
      <c r="C213" s="38">
        <v>5346</v>
      </c>
      <c r="D213" s="38" t="s">
        <v>428</v>
      </c>
      <c r="E213" s="39">
        <v>45099</v>
      </c>
      <c r="F213" s="40">
        <v>1025230</v>
      </c>
      <c r="G213" s="38"/>
      <c r="H213" s="38"/>
      <c r="I213" s="38"/>
      <c r="J213" s="38"/>
    </row>
    <row r="214" spans="1:10">
      <c r="A214" s="38">
        <v>210</v>
      </c>
      <c r="B214" s="38" t="s">
        <v>231</v>
      </c>
      <c r="C214" s="38">
        <v>5338</v>
      </c>
      <c r="D214" s="38" t="s">
        <v>242</v>
      </c>
      <c r="E214" s="39">
        <v>45082</v>
      </c>
      <c r="F214" s="40">
        <v>2665600</v>
      </c>
      <c r="G214" s="38"/>
      <c r="H214" s="38"/>
      <c r="I214" s="38"/>
      <c r="J214" s="38"/>
    </row>
    <row r="215" spans="1:10">
      <c r="A215" s="38">
        <v>211</v>
      </c>
      <c r="B215" s="38" t="s">
        <v>231</v>
      </c>
      <c r="C215" s="38">
        <v>5339</v>
      </c>
      <c r="D215" s="38" t="s">
        <v>451</v>
      </c>
      <c r="E215" s="39">
        <v>45082</v>
      </c>
      <c r="F215" s="40">
        <v>2665600</v>
      </c>
      <c r="G215" s="38"/>
      <c r="H215" s="38"/>
      <c r="I215" s="38"/>
      <c r="J215" s="38"/>
    </row>
    <row r="216" spans="1:10">
      <c r="A216" s="38">
        <v>212</v>
      </c>
      <c r="B216" s="38" t="s">
        <v>231</v>
      </c>
      <c r="C216" s="38">
        <v>5330</v>
      </c>
      <c r="D216" s="38" t="s">
        <v>280</v>
      </c>
      <c r="E216" s="39">
        <v>45082</v>
      </c>
      <c r="F216" s="40">
        <v>2870646</v>
      </c>
      <c r="G216" s="38"/>
      <c r="H216" s="38"/>
      <c r="I216" s="38"/>
      <c r="J216" s="38"/>
    </row>
    <row r="217" spans="1:10">
      <c r="A217" s="38">
        <v>213</v>
      </c>
      <c r="B217" s="38" t="s">
        <v>231</v>
      </c>
      <c r="C217" s="38">
        <v>5333</v>
      </c>
      <c r="D217" s="38" t="s">
        <v>484</v>
      </c>
      <c r="E217" s="39">
        <v>45082</v>
      </c>
      <c r="F217" s="40">
        <v>2665600</v>
      </c>
      <c r="G217" s="38"/>
      <c r="H217" s="38"/>
      <c r="I217" s="38"/>
      <c r="J217" s="38"/>
    </row>
    <row r="218" spans="1:10">
      <c r="A218" s="38">
        <v>214</v>
      </c>
      <c r="B218" s="38" t="s">
        <v>231</v>
      </c>
      <c r="C218" s="38">
        <v>5328</v>
      </c>
      <c r="D218" s="38" t="s">
        <v>491</v>
      </c>
      <c r="E218" s="39">
        <v>45082</v>
      </c>
      <c r="F218" s="40">
        <v>1792000</v>
      </c>
      <c r="G218" s="38"/>
      <c r="H218" s="38"/>
      <c r="I218" s="38"/>
      <c r="J218" s="38"/>
    </row>
    <row r="219" spans="1:10">
      <c r="A219" s="38">
        <v>215</v>
      </c>
      <c r="B219" s="38" t="s">
        <v>231</v>
      </c>
      <c r="C219" s="38">
        <v>5332</v>
      </c>
      <c r="D219" s="38" t="s">
        <v>507</v>
      </c>
      <c r="E219" s="39">
        <v>45082</v>
      </c>
      <c r="F219" s="40">
        <v>2665600</v>
      </c>
      <c r="G219" s="38"/>
      <c r="H219" s="38"/>
      <c r="I219" s="38"/>
      <c r="J219" s="38"/>
    </row>
    <row r="220" spans="1:10">
      <c r="A220" s="38">
        <v>216</v>
      </c>
      <c r="B220" s="38" t="s">
        <v>231</v>
      </c>
      <c r="C220" s="38">
        <v>5329</v>
      </c>
      <c r="D220" s="38" t="s">
        <v>547</v>
      </c>
      <c r="E220" s="39">
        <v>45082</v>
      </c>
      <c r="F220" s="40">
        <v>2665600</v>
      </c>
      <c r="G220" s="38"/>
      <c r="H220" s="38"/>
      <c r="I220" s="38"/>
      <c r="J220" s="38"/>
    </row>
    <row r="221" spans="1:10">
      <c r="A221" s="38">
        <v>217</v>
      </c>
      <c r="B221" s="38" t="s">
        <v>231</v>
      </c>
      <c r="C221" s="38">
        <v>5331</v>
      </c>
      <c r="D221" s="38" t="s">
        <v>557</v>
      </c>
      <c r="E221" s="39">
        <v>45082</v>
      </c>
      <c r="F221" s="40">
        <v>4928000</v>
      </c>
      <c r="G221" s="38"/>
      <c r="H221" s="38"/>
      <c r="I221" s="38"/>
      <c r="J221" s="38"/>
    </row>
    <row r="222" spans="1:10">
      <c r="A222" s="38">
        <v>218</v>
      </c>
      <c r="B222" s="38" t="s">
        <v>231</v>
      </c>
      <c r="C222" s="38">
        <v>5758</v>
      </c>
      <c r="D222" s="38" t="s">
        <v>243</v>
      </c>
      <c r="E222" s="39">
        <v>45112</v>
      </c>
      <c r="F222" s="40">
        <v>61600</v>
      </c>
      <c r="G222" s="38"/>
      <c r="H222" s="38"/>
      <c r="I222" s="38"/>
      <c r="J222" s="38"/>
    </row>
    <row r="223" spans="1:10">
      <c r="A223" s="38">
        <v>219</v>
      </c>
      <c r="B223" s="38" t="s">
        <v>231</v>
      </c>
      <c r="C223" s="38">
        <v>5769</v>
      </c>
      <c r="D223" s="38" t="s">
        <v>244</v>
      </c>
      <c r="E223" s="39">
        <v>45112</v>
      </c>
      <c r="F223" s="40">
        <v>2665600</v>
      </c>
      <c r="G223" s="38"/>
      <c r="H223" s="38"/>
      <c r="I223" s="38"/>
      <c r="J223" s="38"/>
    </row>
    <row r="224" spans="1:10">
      <c r="A224" s="38">
        <v>220</v>
      </c>
      <c r="B224" s="38" t="s">
        <v>231</v>
      </c>
      <c r="C224" s="38">
        <v>5770</v>
      </c>
      <c r="D224" s="38" t="s">
        <v>245</v>
      </c>
      <c r="E224" s="39">
        <v>45112</v>
      </c>
      <c r="F224" s="40">
        <v>2665600</v>
      </c>
      <c r="G224" s="38"/>
      <c r="H224" s="38"/>
      <c r="I224" s="38"/>
      <c r="J224" s="38"/>
    </row>
    <row r="225" spans="1:10">
      <c r="A225" s="38">
        <v>221</v>
      </c>
      <c r="B225" s="38" t="s">
        <v>231</v>
      </c>
      <c r="C225" s="38">
        <v>5771</v>
      </c>
      <c r="D225" s="38" t="s">
        <v>246</v>
      </c>
      <c r="E225" s="39">
        <v>45112</v>
      </c>
      <c r="F225" s="40">
        <v>2665600</v>
      </c>
      <c r="G225" s="38"/>
      <c r="H225" s="38"/>
      <c r="I225" s="38"/>
      <c r="J225" s="38"/>
    </row>
    <row r="226" spans="1:10">
      <c r="A226" s="38">
        <v>222</v>
      </c>
      <c r="B226" s="38" t="s">
        <v>231</v>
      </c>
      <c r="C226" s="38">
        <v>5757</v>
      </c>
      <c r="D226" s="38" t="s">
        <v>360</v>
      </c>
      <c r="E226" s="39">
        <v>45112</v>
      </c>
      <c r="F226" s="40">
        <v>61600</v>
      </c>
      <c r="G226" s="38"/>
      <c r="H226" s="38"/>
      <c r="I226" s="38"/>
      <c r="J226" s="38"/>
    </row>
    <row r="227" spans="1:10">
      <c r="A227" s="38">
        <v>223</v>
      </c>
      <c r="B227" s="38" t="s">
        <v>231</v>
      </c>
      <c r="C227" s="38">
        <v>5759</v>
      </c>
      <c r="D227" s="38" t="s">
        <v>389</v>
      </c>
      <c r="E227" s="39">
        <v>45112</v>
      </c>
      <c r="F227" s="40">
        <v>2665600</v>
      </c>
      <c r="G227" s="38"/>
      <c r="H227" s="38"/>
      <c r="I227" s="38"/>
      <c r="J227" s="38"/>
    </row>
    <row r="228" spans="1:10">
      <c r="A228" s="38">
        <v>224</v>
      </c>
      <c r="B228" s="38" t="s">
        <v>231</v>
      </c>
      <c r="C228" s="38">
        <v>5760</v>
      </c>
      <c r="D228" s="38" t="s">
        <v>429</v>
      </c>
      <c r="E228" s="39">
        <v>45112</v>
      </c>
      <c r="F228" s="40">
        <v>2665600</v>
      </c>
      <c r="G228" s="38"/>
      <c r="H228" s="38"/>
      <c r="I228" s="38"/>
      <c r="J228" s="38"/>
    </row>
    <row r="229" spans="1:10">
      <c r="A229" s="38">
        <v>225</v>
      </c>
      <c r="B229" s="38" t="s">
        <v>231</v>
      </c>
      <c r="C229" s="38">
        <v>5761</v>
      </c>
      <c r="D229" s="38" t="s">
        <v>558</v>
      </c>
      <c r="E229" s="39">
        <v>45112</v>
      </c>
      <c r="F229" s="40">
        <v>2665600</v>
      </c>
      <c r="G229" s="38"/>
      <c r="H229" s="38"/>
      <c r="I229" s="38"/>
      <c r="J229" s="38"/>
    </row>
    <row r="230" spans="1:10">
      <c r="A230" s="38">
        <v>226</v>
      </c>
      <c r="B230" s="38" t="s">
        <v>231</v>
      </c>
      <c r="C230" s="38">
        <v>5762</v>
      </c>
      <c r="D230" s="38" t="s">
        <v>485</v>
      </c>
      <c r="E230" s="39">
        <v>45112</v>
      </c>
      <c r="F230" s="40">
        <v>2665600</v>
      </c>
      <c r="G230" s="38"/>
      <c r="H230" s="38"/>
      <c r="I230" s="38"/>
      <c r="J230" s="38"/>
    </row>
    <row r="231" spans="1:10">
      <c r="A231" s="38">
        <v>227</v>
      </c>
      <c r="B231" s="38" t="s">
        <v>231</v>
      </c>
      <c r="C231" s="38">
        <v>5763</v>
      </c>
      <c r="D231" s="38" t="s">
        <v>508</v>
      </c>
      <c r="E231" s="39">
        <v>45112</v>
      </c>
      <c r="F231" s="40">
        <v>1230276</v>
      </c>
      <c r="G231" s="38"/>
      <c r="H231" s="38"/>
      <c r="I231" s="38"/>
      <c r="J231" s="38"/>
    </row>
    <row r="232" spans="1:10">
      <c r="A232" s="38">
        <v>228</v>
      </c>
      <c r="B232" s="38" t="s">
        <v>231</v>
      </c>
      <c r="C232" s="38">
        <v>5764</v>
      </c>
      <c r="D232" s="38" t="s">
        <v>452</v>
      </c>
      <c r="E232" s="39">
        <v>45112</v>
      </c>
      <c r="F232" s="40">
        <v>1640368</v>
      </c>
      <c r="G232" s="38"/>
      <c r="H232" s="38"/>
      <c r="I232" s="38"/>
      <c r="J232" s="38"/>
    </row>
    <row r="233" spans="1:10">
      <c r="A233" s="38">
        <v>229</v>
      </c>
      <c r="B233" s="38" t="s">
        <v>231</v>
      </c>
      <c r="C233" s="38">
        <v>5765</v>
      </c>
      <c r="D233" s="38" t="s">
        <v>548</v>
      </c>
      <c r="E233" s="39">
        <v>45112</v>
      </c>
      <c r="F233" s="40">
        <v>2665600</v>
      </c>
      <c r="G233" s="38"/>
      <c r="H233" s="38"/>
      <c r="I233" s="38"/>
      <c r="J233" s="38"/>
    </row>
    <row r="234" spans="1:10">
      <c r="A234" s="38">
        <v>230</v>
      </c>
      <c r="B234" s="38" t="s">
        <v>231</v>
      </c>
      <c r="C234" s="38">
        <v>5766</v>
      </c>
      <c r="D234" s="38" t="s">
        <v>466</v>
      </c>
      <c r="E234" s="39">
        <v>45112</v>
      </c>
      <c r="F234" s="40">
        <v>2665600</v>
      </c>
      <c r="G234" s="38"/>
      <c r="H234" s="38"/>
      <c r="I234" s="38"/>
      <c r="J234" s="38"/>
    </row>
    <row r="235" spans="1:10">
      <c r="A235" s="38">
        <v>231</v>
      </c>
      <c r="B235" s="38" t="s">
        <v>231</v>
      </c>
      <c r="C235" s="38">
        <v>5767</v>
      </c>
      <c r="D235" s="38" t="s">
        <v>281</v>
      </c>
      <c r="E235" s="39">
        <v>45112</v>
      </c>
      <c r="F235" s="40">
        <v>5376000</v>
      </c>
      <c r="G235" s="38"/>
      <c r="H235" s="38"/>
      <c r="I235" s="38"/>
      <c r="J235" s="38"/>
    </row>
    <row r="236" spans="1:10">
      <c r="A236" s="38">
        <v>232</v>
      </c>
      <c r="B236" s="38" t="s">
        <v>231</v>
      </c>
      <c r="C236" s="38">
        <v>5768</v>
      </c>
      <c r="D236" s="38" t="s">
        <v>530</v>
      </c>
      <c r="E236" s="39">
        <v>45112</v>
      </c>
      <c r="F236" s="40">
        <v>1640368</v>
      </c>
      <c r="G236" s="38"/>
      <c r="H236" s="38"/>
      <c r="I236" s="38"/>
      <c r="J236" s="38"/>
    </row>
    <row r="237" spans="1:10">
      <c r="A237" s="38">
        <v>233</v>
      </c>
      <c r="B237" s="38" t="s">
        <v>231</v>
      </c>
      <c r="C237" s="38">
        <v>6181</v>
      </c>
      <c r="D237" s="38" t="s">
        <v>247</v>
      </c>
      <c r="E237" s="39">
        <v>45143</v>
      </c>
      <c r="F237" s="40">
        <v>1435322</v>
      </c>
      <c r="G237" s="38"/>
      <c r="H237" s="38"/>
      <c r="I237" s="38"/>
      <c r="J237" s="38"/>
    </row>
    <row r="238" spans="1:10">
      <c r="A238" s="38">
        <v>234</v>
      </c>
      <c r="B238" s="38" t="s">
        <v>231</v>
      </c>
      <c r="C238" s="38">
        <v>6186</v>
      </c>
      <c r="D238" s="38" t="s">
        <v>248</v>
      </c>
      <c r="E238" s="39">
        <v>45143</v>
      </c>
      <c r="F238" s="40">
        <v>2665600</v>
      </c>
      <c r="G238" s="38"/>
      <c r="H238" s="38"/>
      <c r="I238" s="38"/>
      <c r="J238" s="38"/>
    </row>
    <row r="239" spans="1:10">
      <c r="A239" s="38">
        <v>235</v>
      </c>
      <c r="B239" s="38" t="s">
        <v>231</v>
      </c>
      <c r="C239" s="38">
        <v>6192</v>
      </c>
      <c r="D239" s="38" t="s">
        <v>249</v>
      </c>
      <c r="E239" s="39">
        <v>45143</v>
      </c>
      <c r="F239" s="40">
        <v>2665600</v>
      </c>
      <c r="G239" s="38"/>
      <c r="H239" s="38"/>
      <c r="I239" s="38"/>
      <c r="J239" s="38"/>
    </row>
    <row r="240" spans="1:10">
      <c r="A240" s="38">
        <v>236</v>
      </c>
      <c r="B240" s="38" t="s">
        <v>231</v>
      </c>
      <c r="C240" s="38">
        <v>6179</v>
      </c>
      <c r="D240" s="38" t="s">
        <v>342</v>
      </c>
      <c r="E240" s="39">
        <v>45143</v>
      </c>
      <c r="F240" s="40">
        <v>61600</v>
      </c>
      <c r="G240" s="38"/>
      <c r="H240" s="38"/>
      <c r="I240" s="38"/>
      <c r="J240" s="38"/>
    </row>
    <row r="241" spans="1:10">
      <c r="A241" s="38">
        <v>237</v>
      </c>
      <c r="B241" s="38" t="s">
        <v>231</v>
      </c>
      <c r="C241" s="38">
        <v>6180</v>
      </c>
      <c r="D241" s="38" t="s">
        <v>531</v>
      </c>
      <c r="E241" s="39">
        <v>45143</v>
      </c>
      <c r="F241" s="40">
        <v>2665600</v>
      </c>
      <c r="G241" s="38"/>
      <c r="H241" s="38"/>
      <c r="I241" s="38"/>
      <c r="J241" s="38"/>
    </row>
    <row r="242" spans="1:10">
      <c r="A242" s="38">
        <v>238</v>
      </c>
      <c r="B242" s="38" t="s">
        <v>231</v>
      </c>
      <c r="C242" s="38">
        <v>6182</v>
      </c>
      <c r="D242" s="38" t="s">
        <v>453</v>
      </c>
      <c r="E242" s="39">
        <v>45143</v>
      </c>
      <c r="F242" s="40">
        <v>2665600</v>
      </c>
      <c r="G242" s="38"/>
      <c r="H242" s="38"/>
      <c r="I242" s="38"/>
      <c r="J242" s="38"/>
    </row>
    <row r="243" spans="1:10">
      <c r="A243" s="38">
        <v>239</v>
      </c>
      <c r="B243" s="38" t="s">
        <v>231</v>
      </c>
      <c r="C243" s="38">
        <v>6183</v>
      </c>
      <c r="D243" s="38" t="s">
        <v>559</v>
      </c>
      <c r="E243" s="39">
        <v>45143</v>
      </c>
      <c r="F243" s="40">
        <v>2665600</v>
      </c>
      <c r="G243" s="38"/>
      <c r="H243" s="38"/>
      <c r="I243" s="38"/>
      <c r="J243" s="38"/>
    </row>
    <row r="244" spans="1:10">
      <c r="A244" s="38">
        <v>240</v>
      </c>
      <c r="B244" s="38" t="s">
        <v>231</v>
      </c>
      <c r="C244" s="38">
        <v>6184</v>
      </c>
      <c r="D244" s="38" t="s">
        <v>430</v>
      </c>
      <c r="E244" s="39">
        <v>45143</v>
      </c>
      <c r="F244" s="40">
        <v>2665600</v>
      </c>
      <c r="G244" s="38"/>
      <c r="H244" s="38"/>
      <c r="I244" s="38"/>
      <c r="J244" s="38"/>
    </row>
    <row r="245" spans="1:10">
      <c r="A245" s="38">
        <v>241</v>
      </c>
      <c r="B245" s="38" t="s">
        <v>231</v>
      </c>
      <c r="C245" s="38">
        <v>6185</v>
      </c>
      <c r="D245" s="38" t="s">
        <v>349</v>
      </c>
      <c r="E245" s="39">
        <v>45143</v>
      </c>
      <c r="F245" s="40">
        <v>61600</v>
      </c>
      <c r="G245" s="38"/>
      <c r="H245" s="38"/>
      <c r="I245" s="38"/>
      <c r="J245" s="38"/>
    </row>
    <row r="246" spans="1:10">
      <c r="A246" s="38">
        <v>242</v>
      </c>
      <c r="B246" s="38" t="s">
        <v>231</v>
      </c>
      <c r="C246" s="38">
        <v>6187</v>
      </c>
      <c r="D246" s="38" t="s">
        <v>390</v>
      </c>
      <c r="E246" s="39">
        <v>45143</v>
      </c>
      <c r="F246" s="40">
        <v>2665600</v>
      </c>
      <c r="G246" s="38"/>
      <c r="H246" s="38"/>
      <c r="I246" s="38"/>
      <c r="J246" s="38"/>
    </row>
    <row r="247" spans="1:10">
      <c r="A247" s="38">
        <v>243</v>
      </c>
      <c r="B247" s="38" t="s">
        <v>231</v>
      </c>
      <c r="C247" s="38">
        <v>6188</v>
      </c>
      <c r="D247" s="38" t="s">
        <v>509</v>
      </c>
      <c r="E247" s="39">
        <v>45143</v>
      </c>
      <c r="F247" s="40">
        <v>1640368</v>
      </c>
      <c r="G247" s="38"/>
      <c r="H247" s="38"/>
      <c r="I247" s="38"/>
      <c r="J247" s="38"/>
    </row>
    <row r="248" spans="1:10">
      <c r="A248" s="38">
        <v>244</v>
      </c>
      <c r="B248" s="38" t="s">
        <v>231</v>
      </c>
      <c r="C248" s="38">
        <v>6189</v>
      </c>
      <c r="D248" s="38" t="s">
        <v>486</v>
      </c>
      <c r="E248" s="39">
        <v>45143</v>
      </c>
      <c r="F248" s="40">
        <v>2665600</v>
      </c>
      <c r="G248" s="38"/>
      <c r="H248" s="38"/>
      <c r="I248" s="38"/>
      <c r="J248" s="38"/>
    </row>
    <row r="249" spans="1:10">
      <c r="A249" s="38">
        <v>245</v>
      </c>
      <c r="B249" s="38" t="s">
        <v>231</v>
      </c>
      <c r="C249" s="38">
        <v>6190</v>
      </c>
      <c r="D249" s="38" t="s">
        <v>492</v>
      </c>
      <c r="E249" s="39">
        <v>45143</v>
      </c>
      <c r="F249" s="40">
        <v>1792000</v>
      </c>
      <c r="G249" s="38"/>
      <c r="H249" s="38"/>
      <c r="I249" s="38"/>
      <c r="J249" s="38"/>
    </row>
    <row r="250" spans="1:10">
      <c r="A250" s="38">
        <v>246</v>
      </c>
      <c r="B250" s="38" t="s">
        <v>231</v>
      </c>
      <c r="C250" s="38">
        <v>6191</v>
      </c>
      <c r="D250" s="38" t="s">
        <v>467</v>
      </c>
      <c r="E250" s="39">
        <v>45143</v>
      </c>
      <c r="F250" s="40">
        <v>2665600</v>
      </c>
      <c r="G250" s="38"/>
      <c r="H250" s="38"/>
      <c r="I250" s="38"/>
      <c r="J250" s="38"/>
    </row>
    <row r="251" spans="1:10">
      <c r="A251" s="38">
        <v>247</v>
      </c>
      <c r="B251" s="38" t="s">
        <v>231</v>
      </c>
      <c r="C251" s="38">
        <v>6193</v>
      </c>
      <c r="D251" s="38" t="s">
        <v>549</v>
      </c>
      <c r="E251" s="39">
        <v>45143</v>
      </c>
      <c r="F251" s="40">
        <v>2665600</v>
      </c>
      <c r="G251" s="38"/>
      <c r="H251" s="38"/>
      <c r="I251" s="38"/>
      <c r="J251" s="38"/>
    </row>
    <row r="252" spans="1:10">
      <c r="A252" s="38">
        <v>248</v>
      </c>
      <c r="B252" s="38" t="s">
        <v>231</v>
      </c>
      <c r="C252" s="38">
        <v>6194</v>
      </c>
      <c r="D252" s="38" t="s">
        <v>468</v>
      </c>
      <c r="E252" s="39">
        <v>45143</v>
      </c>
      <c r="F252" s="40">
        <v>205046</v>
      </c>
      <c r="G252" s="38"/>
      <c r="H252" s="38"/>
      <c r="I252" s="38"/>
      <c r="J252" s="38"/>
    </row>
    <row r="253" spans="1:10">
      <c r="A253" s="38">
        <v>249</v>
      </c>
      <c r="B253" s="38" t="s">
        <v>231</v>
      </c>
      <c r="C253" s="38">
        <v>6690</v>
      </c>
      <c r="D253" s="38" t="s">
        <v>343</v>
      </c>
      <c r="E253" s="39">
        <v>45191</v>
      </c>
      <c r="F253" s="40">
        <v>61600</v>
      </c>
      <c r="G253" s="38"/>
      <c r="H253" s="38"/>
      <c r="I253" s="38"/>
      <c r="J253" s="38"/>
    </row>
    <row r="254" spans="1:10">
      <c r="A254" s="38">
        <v>250</v>
      </c>
      <c r="B254" s="38" t="s">
        <v>231</v>
      </c>
      <c r="C254" s="38">
        <v>6618</v>
      </c>
      <c r="D254" s="38" t="s">
        <v>251</v>
      </c>
      <c r="E254" s="39">
        <v>45173</v>
      </c>
      <c r="F254" s="40">
        <v>61600</v>
      </c>
      <c r="G254" s="38"/>
      <c r="H254" s="38"/>
      <c r="I254" s="38"/>
      <c r="J254" s="38"/>
    </row>
    <row r="255" spans="1:10">
      <c r="A255" s="38">
        <v>251</v>
      </c>
      <c r="B255" s="38" t="s">
        <v>231</v>
      </c>
      <c r="C255" s="38">
        <v>6688</v>
      </c>
      <c r="D255" s="38" t="s">
        <v>350</v>
      </c>
      <c r="E255" s="39">
        <v>45191</v>
      </c>
      <c r="F255" s="40">
        <v>61600</v>
      </c>
      <c r="G255" s="38"/>
      <c r="H255" s="38"/>
      <c r="I255" s="38"/>
      <c r="J255" s="38"/>
    </row>
    <row r="256" spans="1:10">
      <c r="A256" s="38">
        <v>252</v>
      </c>
      <c r="B256" s="38" t="s">
        <v>231</v>
      </c>
      <c r="C256" s="38">
        <v>6606</v>
      </c>
      <c r="D256" s="38" t="s">
        <v>353</v>
      </c>
      <c r="E256" s="39">
        <v>45173</v>
      </c>
      <c r="F256" s="40">
        <v>61600</v>
      </c>
      <c r="G256" s="38"/>
      <c r="H256" s="38"/>
      <c r="I256" s="38"/>
      <c r="J256" s="38"/>
    </row>
    <row r="257" spans="1:10">
      <c r="A257" s="38">
        <v>253</v>
      </c>
      <c r="B257" s="38" t="s">
        <v>231</v>
      </c>
      <c r="C257" s="38">
        <v>6689</v>
      </c>
      <c r="D257" s="38" t="s">
        <v>354</v>
      </c>
      <c r="E257" s="39">
        <v>45191</v>
      </c>
      <c r="F257" s="40">
        <v>61600</v>
      </c>
      <c r="G257" s="38"/>
      <c r="H257" s="38"/>
      <c r="I257" s="38"/>
      <c r="J257" s="38"/>
    </row>
    <row r="258" spans="1:10">
      <c r="A258" s="38">
        <v>254</v>
      </c>
      <c r="B258" s="38" t="s">
        <v>231</v>
      </c>
      <c r="C258" s="38">
        <v>6715</v>
      </c>
      <c r="D258" s="38" t="s">
        <v>355</v>
      </c>
      <c r="E258" s="39">
        <v>45197</v>
      </c>
      <c r="F258" s="40">
        <v>61600</v>
      </c>
      <c r="G258" s="38"/>
      <c r="H258" s="38"/>
      <c r="I258" s="38"/>
      <c r="J258" s="38"/>
    </row>
    <row r="259" spans="1:10">
      <c r="A259" s="38">
        <v>255</v>
      </c>
      <c r="B259" s="38" t="s">
        <v>231</v>
      </c>
      <c r="C259" s="38">
        <v>6607</v>
      </c>
      <c r="D259" s="38" t="s">
        <v>391</v>
      </c>
      <c r="E259" s="39">
        <v>45173</v>
      </c>
      <c r="F259" s="40">
        <v>2665600</v>
      </c>
      <c r="G259" s="38"/>
      <c r="H259" s="38"/>
      <c r="I259" s="38"/>
      <c r="J259" s="38"/>
    </row>
    <row r="260" spans="1:10">
      <c r="A260" s="38">
        <v>256</v>
      </c>
      <c r="B260" s="38" t="s">
        <v>231</v>
      </c>
      <c r="C260" s="38">
        <v>6617</v>
      </c>
      <c r="D260" s="38" t="s">
        <v>250</v>
      </c>
      <c r="E260" s="39">
        <v>45173</v>
      </c>
      <c r="F260" s="40">
        <v>2665600</v>
      </c>
      <c r="G260" s="38"/>
      <c r="H260" s="38"/>
      <c r="I260" s="38"/>
      <c r="J260" s="38"/>
    </row>
    <row r="261" spans="1:10">
      <c r="A261" s="38">
        <v>257</v>
      </c>
      <c r="B261" s="38" t="s">
        <v>231</v>
      </c>
      <c r="C261" s="38">
        <v>6615</v>
      </c>
      <c r="D261" s="38" t="s">
        <v>431</v>
      </c>
      <c r="E261" s="39">
        <v>45173</v>
      </c>
      <c r="F261" s="40">
        <v>2665600</v>
      </c>
      <c r="G261" s="38"/>
      <c r="H261" s="38"/>
      <c r="I261" s="38"/>
      <c r="J261" s="38"/>
    </row>
    <row r="262" spans="1:10">
      <c r="A262" s="38">
        <v>258</v>
      </c>
      <c r="B262" s="38" t="s">
        <v>231</v>
      </c>
      <c r="C262" s="38">
        <v>6610</v>
      </c>
      <c r="D262" s="38" t="s">
        <v>282</v>
      </c>
      <c r="E262" s="39">
        <v>45173</v>
      </c>
      <c r="F262" s="40">
        <v>2870646</v>
      </c>
      <c r="G262" s="38"/>
      <c r="H262" s="38"/>
      <c r="I262" s="38"/>
      <c r="J262" s="38"/>
    </row>
    <row r="263" spans="1:10">
      <c r="A263" s="38">
        <v>259</v>
      </c>
      <c r="B263" s="38" t="s">
        <v>231</v>
      </c>
      <c r="C263" s="38">
        <v>6612</v>
      </c>
      <c r="D263" s="38" t="s">
        <v>469</v>
      </c>
      <c r="E263" s="39">
        <v>45173</v>
      </c>
      <c r="F263" s="40">
        <v>2665600</v>
      </c>
      <c r="G263" s="38"/>
      <c r="H263" s="38"/>
      <c r="I263" s="38"/>
      <c r="J263" s="38"/>
    </row>
    <row r="264" spans="1:10">
      <c r="A264" s="38">
        <v>260</v>
      </c>
      <c r="B264" s="38" t="s">
        <v>231</v>
      </c>
      <c r="C264" s="38">
        <v>6613</v>
      </c>
      <c r="D264" s="38" t="s">
        <v>283</v>
      </c>
      <c r="E264" s="39">
        <v>45173</v>
      </c>
      <c r="F264" s="40">
        <v>2870646</v>
      </c>
      <c r="G264" s="38"/>
      <c r="H264" s="38"/>
      <c r="I264" s="38"/>
      <c r="J264" s="38"/>
    </row>
    <row r="265" spans="1:10">
      <c r="A265" s="38">
        <v>261</v>
      </c>
      <c r="B265" s="38" t="s">
        <v>231</v>
      </c>
      <c r="C265" s="38">
        <v>6609</v>
      </c>
      <c r="D265" s="38" t="s">
        <v>493</v>
      </c>
      <c r="E265" s="39">
        <v>45173</v>
      </c>
      <c r="F265" s="40">
        <v>2665600</v>
      </c>
      <c r="G265" s="38"/>
      <c r="H265" s="38"/>
      <c r="I265" s="38"/>
      <c r="J265" s="38"/>
    </row>
    <row r="266" spans="1:10">
      <c r="A266" s="38">
        <v>262</v>
      </c>
      <c r="B266" s="38" t="s">
        <v>231</v>
      </c>
      <c r="C266" s="38">
        <v>6543</v>
      </c>
      <c r="D266" s="38" t="s">
        <v>497</v>
      </c>
      <c r="E266" s="39">
        <v>45171</v>
      </c>
      <c r="F266" s="40">
        <v>603138</v>
      </c>
      <c r="G266" s="38"/>
      <c r="H266" s="38"/>
      <c r="I266" s="38"/>
      <c r="J266" s="38"/>
    </row>
    <row r="267" spans="1:10">
      <c r="A267" s="38">
        <v>263</v>
      </c>
      <c r="B267" s="38" t="s">
        <v>231</v>
      </c>
      <c r="C267" s="38">
        <v>6611</v>
      </c>
      <c r="D267" s="38" t="s">
        <v>510</v>
      </c>
      <c r="E267" s="39">
        <v>45173</v>
      </c>
      <c r="F267" s="40">
        <v>2665600</v>
      </c>
      <c r="G267" s="38"/>
      <c r="H267" s="38"/>
      <c r="I267" s="38"/>
      <c r="J267" s="38"/>
    </row>
    <row r="268" spans="1:10">
      <c r="A268" s="38">
        <v>264</v>
      </c>
      <c r="B268" s="38" t="s">
        <v>231</v>
      </c>
      <c r="C268" s="38">
        <v>6616</v>
      </c>
      <c r="D268" s="38" t="s">
        <v>532</v>
      </c>
      <c r="E268" s="39">
        <v>45173</v>
      </c>
      <c r="F268" s="40">
        <v>1025230</v>
      </c>
      <c r="G268" s="38"/>
      <c r="H268" s="38"/>
      <c r="I268" s="38"/>
      <c r="J268" s="38"/>
    </row>
    <row r="269" spans="1:10">
      <c r="A269" s="38">
        <v>265</v>
      </c>
      <c r="B269" s="38" t="s">
        <v>231</v>
      </c>
      <c r="C269" s="38">
        <v>6608</v>
      </c>
      <c r="D269" s="38" t="s">
        <v>550</v>
      </c>
      <c r="E269" s="39">
        <v>45173</v>
      </c>
      <c r="F269" s="40">
        <v>2665600</v>
      </c>
      <c r="G269" s="38"/>
      <c r="H269" s="38"/>
      <c r="I269" s="38"/>
      <c r="J269" s="38"/>
    </row>
    <row r="270" spans="1:10">
      <c r="A270" s="38">
        <v>266</v>
      </c>
      <c r="B270" s="38" t="s">
        <v>231</v>
      </c>
      <c r="C270" s="38">
        <v>6614</v>
      </c>
      <c r="D270" s="38" t="s">
        <v>284</v>
      </c>
      <c r="E270" s="39">
        <v>45173</v>
      </c>
      <c r="F270" s="40">
        <v>2870646</v>
      </c>
      <c r="G270" s="38"/>
      <c r="H270" s="38"/>
      <c r="I270" s="38"/>
      <c r="J270" s="38"/>
    </row>
    <row r="271" spans="1:10">
      <c r="A271" s="38">
        <v>267</v>
      </c>
      <c r="B271" s="38" t="s">
        <v>231</v>
      </c>
      <c r="C271" s="38">
        <v>7071</v>
      </c>
      <c r="D271" s="38" t="s">
        <v>341</v>
      </c>
      <c r="E271" s="39">
        <v>45203</v>
      </c>
      <c r="F271" s="40">
        <v>61600</v>
      </c>
      <c r="G271" s="38"/>
      <c r="H271" s="38"/>
      <c r="I271" s="38"/>
      <c r="J271" s="38"/>
    </row>
    <row r="272" spans="1:10">
      <c r="A272" s="38">
        <v>268</v>
      </c>
      <c r="B272" s="38" t="s">
        <v>231</v>
      </c>
      <c r="C272" s="38">
        <v>7062</v>
      </c>
      <c r="D272" s="38" t="s">
        <v>392</v>
      </c>
      <c r="E272" s="39">
        <v>45203</v>
      </c>
      <c r="F272" s="40">
        <v>2665600</v>
      </c>
      <c r="G272" s="38"/>
      <c r="H272" s="38"/>
      <c r="I272" s="38"/>
      <c r="J272" s="38"/>
    </row>
    <row r="273" spans="1:10">
      <c r="A273" s="38">
        <v>269</v>
      </c>
      <c r="B273" s="38" t="s">
        <v>231</v>
      </c>
      <c r="C273" s="38">
        <v>7061</v>
      </c>
      <c r="D273" s="38" t="s">
        <v>252</v>
      </c>
      <c r="E273" s="39">
        <v>45203</v>
      </c>
      <c r="F273" s="40">
        <v>2665600</v>
      </c>
      <c r="G273" s="38"/>
      <c r="H273" s="38"/>
      <c r="I273" s="38"/>
      <c r="J273" s="38"/>
    </row>
    <row r="274" spans="1:10">
      <c r="A274" s="38">
        <v>270</v>
      </c>
      <c r="B274" s="38" t="s">
        <v>231</v>
      </c>
      <c r="C274" s="38">
        <v>7065</v>
      </c>
      <c r="D274" s="38" t="s">
        <v>454</v>
      </c>
      <c r="E274" s="39">
        <v>45203</v>
      </c>
      <c r="F274" s="40">
        <v>2665600</v>
      </c>
      <c r="G274" s="38"/>
      <c r="H274" s="38"/>
      <c r="I274" s="38"/>
      <c r="J274" s="38"/>
    </row>
    <row r="275" spans="1:10">
      <c r="A275" s="38">
        <v>271</v>
      </c>
      <c r="B275" s="38" t="s">
        <v>231</v>
      </c>
      <c r="C275" s="38">
        <v>7064</v>
      </c>
      <c r="D275" s="38" t="s">
        <v>470</v>
      </c>
      <c r="E275" s="39">
        <v>45203</v>
      </c>
      <c r="F275" s="40">
        <v>2665600</v>
      </c>
      <c r="G275" s="38"/>
      <c r="H275" s="38"/>
      <c r="I275" s="38"/>
      <c r="J275" s="38"/>
    </row>
    <row r="276" spans="1:10">
      <c r="A276" s="38">
        <v>272</v>
      </c>
      <c r="B276" s="38" t="s">
        <v>231</v>
      </c>
      <c r="C276" s="38">
        <v>7075</v>
      </c>
      <c r="D276" s="38" t="s">
        <v>471</v>
      </c>
      <c r="E276" s="39">
        <v>45204</v>
      </c>
      <c r="F276" s="40">
        <v>205046</v>
      </c>
      <c r="G276" s="38"/>
      <c r="H276" s="38"/>
      <c r="I276" s="38"/>
      <c r="J276" s="38"/>
    </row>
    <row r="277" spans="1:10">
      <c r="A277" s="38">
        <v>273</v>
      </c>
      <c r="B277" s="38" t="s">
        <v>231</v>
      </c>
      <c r="C277" s="38">
        <v>7067</v>
      </c>
      <c r="D277" s="38" t="s">
        <v>487</v>
      </c>
      <c r="E277" s="39">
        <v>45203</v>
      </c>
      <c r="F277" s="40">
        <v>2665600</v>
      </c>
      <c r="G277" s="38"/>
      <c r="H277" s="38"/>
      <c r="I277" s="38"/>
      <c r="J277" s="38"/>
    </row>
    <row r="278" spans="1:10">
      <c r="A278" s="38">
        <v>274</v>
      </c>
      <c r="B278" s="38" t="s">
        <v>231</v>
      </c>
      <c r="C278" s="38">
        <v>7070</v>
      </c>
      <c r="D278" s="38" t="s">
        <v>494</v>
      </c>
      <c r="E278" s="39">
        <v>45203</v>
      </c>
      <c r="F278" s="40">
        <v>2665600</v>
      </c>
      <c r="G278" s="38"/>
      <c r="H278" s="38"/>
      <c r="I278" s="38"/>
      <c r="J278" s="38"/>
    </row>
    <row r="279" spans="1:10">
      <c r="A279" s="38">
        <v>275</v>
      </c>
      <c r="B279" s="38" t="s">
        <v>231</v>
      </c>
      <c r="C279" s="38">
        <v>7066</v>
      </c>
      <c r="D279" s="38" t="s">
        <v>511</v>
      </c>
      <c r="E279" s="39">
        <v>45203</v>
      </c>
      <c r="F279" s="40">
        <v>2665600</v>
      </c>
      <c r="G279" s="38"/>
      <c r="H279" s="38"/>
      <c r="I279" s="38"/>
      <c r="J279" s="38"/>
    </row>
    <row r="280" spans="1:10">
      <c r="A280" s="38">
        <v>276</v>
      </c>
      <c r="B280" s="38" t="s">
        <v>231</v>
      </c>
      <c r="C280" s="38">
        <v>7063</v>
      </c>
      <c r="D280" s="38" t="s">
        <v>533</v>
      </c>
      <c r="E280" s="39">
        <v>45203</v>
      </c>
      <c r="F280" s="40">
        <v>2665600</v>
      </c>
      <c r="G280" s="38"/>
      <c r="H280" s="38"/>
      <c r="I280" s="38"/>
      <c r="J280" s="38"/>
    </row>
    <row r="281" spans="1:10">
      <c r="A281" s="38">
        <v>277</v>
      </c>
      <c r="B281" s="38" t="s">
        <v>231</v>
      </c>
      <c r="C281" s="38">
        <v>7072</v>
      </c>
      <c r="D281" s="38" t="s">
        <v>551</v>
      </c>
      <c r="E281" s="39">
        <v>45203</v>
      </c>
      <c r="F281" s="40">
        <v>2665600</v>
      </c>
      <c r="G281" s="38"/>
      <c r="H281" s="38"/>
      <c r="I281" s="38"/>
      <c r="J281" s="38"/>
    </row>
    <row r="282" spans="1:10">
      <c r="A282" s="38">
        <v>278</v>
      </c>
      <c r="B282" s="38" t="s">
        <v>231</v>
      </c>
      <c r="C282" s="38">
        <v>7068</v>
      </c>
      <c r="D282" s="38" t="s">
        <v>432</v>
      </c>
      <c r="E282" s="39">
        <v>45203</v>
      </c>
      <c r="F282" s="40">
        <v>2665600</v>
      </c>
      <c r="G282" s="38"/>
      <c r="H282" s="38"/>
      <c r="I282" s="38"/>
      <c r="J282" s="38"/>
    </row>
    <row r="283" spans="1:10">
      <c r="A283" s="38">
        <v>279</v>
      </c>
      <c r="B283" s="38" t="s">
        <v>231</v>
      </c>
      <c r="C283" s="38">
        <v>7069</v>
      </c>
      <c r="D283" s="38" t="s">
        <v>560</v>
      </c>
      <c r="E283" s="39">
        <v>45203</v>
      </c>
      <c r="F283" s="40">
        <v>2665600</v>
      </c>
      <c r="G283" s="38"/>
      <c r="H283" s="38"/>
      <c r="I283" s="38"/>
      <c r="J283" s="38"/>
    </row>
    <row r="284" spans="1:10">
      <c r="A284" s="38">
        <v>280</v>
      </c>
      <c r="B284" s="38" t="s">
        <v>231</v>
      </c>
      <c r="C284" s="38">
        <v>7382</v>
      </c>
      <c r="D284" s="38" t="s">
        <v>253</v>
      </c>
      <c r="E284" s="39">
        <v>45232</v>
      </c>
      <c r="F284" s="40">
        <v>61600</v>
      </c>
      <c r="G284" s="38"/>
      <c r="H284" s="38"/>
      <c r="I284" s="38"/>
      <c r="J284" s="38"/>
    </row>
    <row r="285" spans="1:10">
      <c r="A285" s="38">
        <v>281</v>
      </c>
      <c r="B285" s="38" t="s">
        <v>231</v>
      </c>
      <c r="C285" s="38">
        <v>7500</v>
      </c>
      <c r="D285" s="38" t="s">
        <v>344</v>
      </c>
      <c r="E285" s="39">
        <v>45234</v>
      </c>
      <c r="F285" s="40">
        <v>61600</v>
      </c>
      <c r="G285" s="38"/>
      <c r="H285" s="38"/>
      <c r="I285" s="38"/>
      <c r="J285" s="38"/>
    </row>
    <row r="286" spans="1:10">
      <c r="A286" s="38">
        <v>282</v>
      </c>
      <c r="B286" s="38" t="s">
        <v>231</v>
      </c>
      <c r="C286" s="38">
        <v>7512</v>
      </c>
      <c r="D286" s="38" t="s">
        <v>285</v>
      </c>
      <c r="E286" s="39">
        <v>45234</v>
      </c>
      <c r="F286" s="40">
        <v>63927</v>
      </c>
      <c r="G286" s="38"/>
      <c r="H286" s="38"/>
      <c r="I286" s="38"/>
      <c r="J286" s="38"/>
    </row>
    <row r="287" spans="1:10">
      <c r="A287" s="38">
        <v>283</v>
      </c>
      <c r="B287" s="38" t="s">
        <v>231</v>
      </c>
      <c r="C287" s="38">
        <v>7501</v>
      </c>
      <c r="D287" s="38" t="s">
        <v>393</v>
      </c>
      <c r="E287" s="39">
        <v>45234</v>
      </c>
      <c r="F287" s="40">
        <v>2665600</v>
      </c>
      <c r="G287" s="38"/>
      <c r="H287" s="38"/>
      <c r="I287" s="38"/>
      <c r="J287" s="38"/>
    </row>
    <row r="288" spans="1:10">
      <c r="A288" s="38">
        <v>284</v>
      </c>
      <c r="B288" s="38" t="s">
        <v>231</v>
      </c>
      <c r="C288" s="38">
        <v>7513</v>
      </c>
      <c r="D288" s="38" t="s">
        <v>254</v>
      </c>
      <c r="E288" s="39">
        <v>45234</v>
      </c>
      <c r="F288" s="40">
        <v>2665600</v>
      </c>
      <c r="G288" s="38"/>
      <c r="H288" s="38"/>
      <c r="I288" s="38"/>
      <c r="J288" s="38"/>
    </row>
    <row r="289" spans="1:10">
      <c r="A289" s="38">
        <v>285</v>
      </c>
      <c r="B289" s="38" t="s">
        <v>231</v>
      </c>
      <c r="C289" s="38">
        <v>7505</v>
      </c>
      <c r="D289" s="38" t="s">
        <v>455</v>
      </c>
      <c r="E289" s="39">
        <v>45234</v>
      </c>
      <c r="F289" s="40">
        <v>2665600</v>
      </c>
      <c r="G289" s="38"/>
      <c r="H289" s="38"/>
      <c r="I289" s="38"/>
      <c r="J289" s="38"/>
    </row>
    <row r="290" spans="1:10">
      <c r="A290" s="38">
        <v>286</v>
      </c>
      <c r="B290" s="38" t="s">
        <v>231</v>
      </c>
      <c r="C290" s="38">
        <v>7506</v>
      </c>
      <c r="D290" s="38" t="s">
        <v>472</v>
      </c>
      <c r="E290" s="39">
        <v>45234</v>
      </c>
      <c r="F290" s="40">
        <v>2665600</v>
      </c>
      <c r="G290" s="38"/>
      <c r="H290" s="38"/>
      <c r="I290" s="38"/>
      <c r="J290" s="38"/>
    </row>
    <row r="291" spans="1:10">
      <c r="A291" s="38">
        <v>287</v>
      </c>
      <c r="B291" s="38" t="s">
        <v>231</v>
      </c>
      <c r="C291" s="38">
        <v>7507</v>
      </c>
      <c r="D291" s="38" t="s">
        <v>489</v>
      </c>
      <c r="E291" s="39">
        <v>45234</v>
      </c>
      <c r="F291" s="40">
        <v>2665600</v>
      </c>
      <c r="G291" s="38"/>
      <c r="H291" s="38"/>
      <c r="I291" s="38"/>
      <c r="J291" s="38"/>
    </row>
    <row r="292" spans="1:10">
      <c r="A292" s="38">
        <v>288</v>
      </c>
      <c r="B292" s="38" t="s">
        <v>231</v>
      </c>
      <c r="C292" s="38">
        <v>7503</v>
      </c>
      <c r="D292" s="38" t="s">
        <v>495</v>
      </c>
      <c r="E292" s="39">
        <v>45234</v>
      </c>
      <c r="F292" s="40">
        <v>205046</v>
      </c>
      <c r="G292" s="38"/>
      <c r="H292" s="38"/>
      <c r="I292" s="38"/>
      <c r="J292" s="38"/>
    </row>
    <row r="293" spans="1:10">
      <c r="A293" s="38">
        <v>289</v>
      </c>
      <c r="B293" s="38" t="s">
        <v>231</v>
      </c>
      <c r="C293" s="38">
        <v>7510</v>
      </c>
      <c r="D293" s="38" t="s">
        <v>513</v>
      </c>
      <c r="E293" s="39">
        <v>45234</v>
      </c>
      <c r="F293" s="40">
        <v>2665600</v>
      </c>
      <c r="G293" s="38"/>
      <c r="H293" s="38"/>
      <c r="I293" s="38"/>
      <c r="J293" s="38"/>
    </row>
    <row r="294" spans="1:10">
      <c r="A294" s="38">
        <v>290</v>
      </c>
      <c r="B294" s="38" t="s">
        <v>231</v>
      </c>
      <c r="C294" s="38">
        <v>7511</v>
      </c>
      <c r="D294" s="38" t="s">
        <v>514</v>
      </c>
      <c r="E294" s="39">
        <v>45234</v>
      </c>
      <c r="F294" s="40">
        <v>1640368</v>
      </c>
      <c r="G294" s="38"/>
      <c r="H294" s="38"/>
      <c r="I294" s="38"/>
      <c r="J294" s="38"/>
    </row>
    <row r="295" spans="1:10">
      <c r="A295" s="38">
        <v>291</v>
      </c>
      <c r="B295" s="38" t="s">
        <v>231</v>
      </c>
      <c r="C295" s="38">
        <v>7504</v>
      </c>
      <c r="D295" s="38" t="s">
        <v>535</v>
      </c>
      <c r="E295" s="39">
        <v>45234</v>
      </c>
      <c r="F295" s="40">
        <v>2665600</v>
      </c>
      <c r="G295" s="38"/>
      <c r="H295" s="38"/>
      <c r="I295" s="38"/>
      <c r="J295" s="38"/>
    </row>
    <row r="296" spans="1:10">
      <c r="A296" s="38">
        <v>292</v>
      </c>
      <c r="B296" s="38" t="s">
        <v>231</v>
      </c>
      <c r="C296" s="38">
        <v>7502</v>
      </c>
      <c r="D296" s="38" t="s">
        <v>553</v>
      </c>
      <c r="E296" s="39">
        <v>45234</v>
      </c>
      <c r="F296" s="40">
        <v>2665600</v>
      </c>
      <c r="G296" s="38"/>
      <c r="H296" s="38"/>
      <c r="I296" s="38"/>
      <c r="J296" s="38"/>
    </row>
    <row r="297" spans="1:10">
      <c r="A297" s="38">
        <v>293</v>
      </c>
      <c r="B297" s="38" t="s">
        <v>231</v>
      </c>
      <c r="C297" s="38">
        <v>7509</v>
      </c>
      <c r="D297" s="38" t="s">
        <v>433</v>
      </c>
      <c r="E297" s="39">
        <v>45234</v>
      </c>
      <c r="F297" s="40">
        <v>2665600</v>
      </c>
      <c r="G297" s="38"/>
      <c r="H297" s="38"/>
      <c r="I297" s="38"/>
      <c r="J297" s="38"/>
    </row>
    <row r="298" spans="1:10">
      <c r="A298" s="38">
        <v>294</v>
      </c>
      <c r="B298" s="38" t="s">
        <v>231</v>
      </c>
      <c r="C298" s="38">
        <v>7508</v>
      </c>
      <c r="D298" s="38" t="s">
        <v>561</v>
      </c>
      <c r="E298" s="39">
        <v>45234</v>
      </c>
      <c r="F298" s="40">
        <v>820184</v>
      </c>
      <c r="G298" s="38"/>
      <c r="H298" s="38"/>
      <c r="I298" s="38"/>
      <c r="J298" s="38"/>
    </row>
    <row r="299" spans="1:10">
      <c r="A299" s="38">
        <v>295</v>
      </c>
      <c r="B299" s="38" t="s">
        <v>231</v>
      </c>
      <c r="C299" s="38">
        <v>7522</v>
      </c>
      <c r="D299" s="38" t="s">
        <v>255</v>
      </c>
      <c r="E299" s="39">
        <v>45247</v>
      </c>
      <c r="F299" s="40">
        <v>61600</v>
      </c>
      <c r="G299" s="38"/>
      <c r="H299" s="38"/>
      <c r="I299" s="38"/>
      <c r="J299" s="38"/>
    </row>
    <row r="300" spans="1:10">
      <c r="A300" s="38">
        <v>296</v>
      </c>
      <c r="B300" s="38" t="s">
        <v>231</v>
      </c>
      <c r="C300" s="38">
        <v>7782</v>
      </c>
      <c r="D300" s="38" t="s">
        <v>340</v>
      </c>
      <c r="E300" s="39">
        <v>45264</v>
      </c>
      <c r="F300" s="40">
        <v>61600</v>
      </c>
      <c r="G300" s="38"/>
      <c r="H300" s="38"/>
      <c r="I300" s="38"/>
      <c r="J300" s="38"/>
    </row>
    <row r="301" spans="1:10">
      <c r="A301" s="38">
        <v>297</v>
      </c>
      <c r="B301" s="38" t="s">
        <v>231</v>
      </c>
      <c r="C301" s="38">
        <v>7783</v>
      </c>
      <c r="D301" s="38" t="s">
        <v>348</v>
      </c>
      <c r="E301" s="39">
        <v>45264</v>
      </c>
      <c r="F301" s="40">
        <v>61600</v>
      </c>
      <c r="G301" s="38"/>
      <c r="H301" s="38"/>
      <c r="I301" s="38"/>
      <c r="J301" s="38"/>
    </row>
    <row r="302" spans="1:10">
      <c r="A302" s="38">
        <v>298</v>
      </c>
      <c r="B302" s="38" t="s">
        <v>231</v>
      </c>
      <c r="C302" s="38">
        <v>7781</v>
      </c>
      <c r="D302" s="38" t="s">
        <v>352</v>
      </c>
      <c r="E302" s="39">
        <v>45264</v>
      </c>
      <c r="F302" s="40">
        <v>61600</v>
      </c>
      <c r="G302" s="38"/>
      <c r="H302" s="38"/>
      <c r="I302" s="38"/>
      <c r="J302" s="38"/>
    </row>
    <row r="303" spans="1:10">
      <c r="A303" s="38">
        <v>299</v>
      </c>
      <c r="B303" s="38" t="s">
        <v>231</v>
      </c>
      <c r="C303" s="38">
        <v>7779</v>
      </c>
      <c r="D303" s="38" t="s">
        <v>358</v>
      </c>
      <c r="E303" s="39">
        <v>45264</v>
      </c>
      <c r="F303" s="40">
        <v>61600</v>
      </c>
      <c r="G303" s="38"/>
      <c r="H303" s="38"/>
      <c r="I303" s="38"/>
      <c r="J303" s="38"/>
    </row>
    <row r="304" spans="1:10">
      <c r="A304" s="38">
        <v>300</v>
      </c>
      <c r="B304" s="38" t="s">
        <v>231</v>
      </c>
      <c r="C304" s="38">
        <v>7780</v>
      </c>
      <c r="D304" s="38" t="s">
        <v>256</v>
      </c>
      <c r="E304" s="39">
        <v>45264</v>
      </c>
      <c r="F304" s="40">
        <v>61600</v>
      </c>
      <c r="G304" s="38"/>
      <c r="H304" s="38"/>
      <c r="I304" s="38"/>
      <c r="J304" s="38"/>
    </row>
    <row r="305" spans="1:10">
      <c r="A305" s="38">
        <v>301</v>
      </c>
      <c r="B305" s="38" t="s">
        <v>231</v>
      </c>
      <c r="C305" s="38">
        <v>7904</v>
      </c>
      <c r="D305" s="38" t="s">
        <v>286</v>
      </c>
      <c r="E305" s="39">
        <v>45265</v>
      </c>
      <c r="F305" s="40">
        <v>2665600</v>
      </c>
      <c r="G305" s="38"/>
      <c r="H305" s="38"/>
      <c r="I305" s="38"/>
      <c r="J305" s="38"/>
    </row>
    <row r="306" spans="1:10">
      <c r="A306" s="38">
        <v>302</v>
      </c>
      <c r="B306" s="38" t="s">
        <v>231</v>
      </c>
      <c r="C306" s="38">
        <v>7906</v>
      </c>
      <c r="D306" s="38" t="s">
        <v>257</v>
      </c>
      <c r="E306" s="39">
        <v>45265</v>
      </c>
      <c r="F306" s="40">
        <v>2665600</v>
      </c>
      <c r="G306" s="38"/>
      <c r="H306" s="38"/>
      <c r="I306" s="38"/>
      <c r="J306" s="38"/>
    </row>
    <row r="307" spans="1:10">
      <c r="A307" s="38">
        <v>303</v>
      </c>
      <c r="B307" s="38" t="s">
        <v>231</v>
      </c>
      <c r="C307" s="38">
        <v>7892</v>
      </c>
      <c r="D307" s="38" t="s">
        <v>456</v>
      </c>
      <c r="E307" s="39">
        <v>45265</v>
      </c>
      <c r="F307" s="40">
        <v>2665600</v>
      </c>
      <c r="G307" s="38"/>
      <c r="H307" s="38"/>
      <c r="I307" s="38"/>
      <c r="J307" s="38"/>
    </row>
    <row r="308" spans="1:10">
      <c r="A308" s="38">
        <v>304</v>
      </c>
      <c r="B308" s="38" t="s">
        <v>231</v>
      </c>
      <c r="C308" s="38">
        <v>7890</v>
      </c>
      <c r="D308" s="38" t="s">
        <v>473</v>
      </c>
      <c r="E308" s="39">
        <v>45265</v>
      </c>
      <c r="F308" s="40">
        <v>2665598</v>
      </c>
      <c r="G308" s="38"/>
      <c r="H308" s="38"/>
      <c r="I308" s="38"/>
      <c r="J308" s="38"/>
    </row>
    <row r="309" spans="1:10">
      <c r="A309" s="38">
        <v>305</v>
      </c>
      <c r="B309" s="38" t="s">
        <v>231</v>
      </c>
      <c r="C309" s="38">
        <v>7894</v>
      </c>
      <c r="D309" s="38" t="s">
        <v>490</v>
      </c>
      <c r="E309" s="39">
        <v>45265</v>
      </c>
      <c r="F309" s="40">
        <v>2665600</v>
      </c>
      <c r="G309" s="38"/>
      <c r="H309" s="38"/>
      <c r="I309" s="38"/>
      <c r="J309" s="38"/>
    </row>
    <row r="310" spans="1:10">
      <c r="A310" s="38">
        <v>306</v>
      </c>
      <c r="B310" s="38" t="s">
        <v>231</v>
      </c>
      <c r="C310" s="38">
        <v>7893</v>
      </c>
      <c r="D310" s="38" t="s">
        <v>515</v>
      </c>
      <c r="E310" s="39">
        <v>45265</v>
      </c>
      <c r="F310" s="40">
        <v>2665600</v>
      </c>
      <c r="G310" s="38"/>
      <c r="H310" s="38"/>
      <c r="I310" s="38"/>
      <c r="J310" s="38"/>
    </row>
    <row r="311" spans="1:10">
      <c r="A311" s="38">
        <v>307</v>
      </c>
      <c r="B311" s="38" t="s">
        <v>231</v>
      </c>
      <c r="C311" s="38">
        <v>7891</v>
      </c>
      <c r="D311" s="38" t="s">
        <v>536</v>
      </c>
      <c r="E311" s="39">
        <v>45265</v>
      </c>
      <c r="F311" s="40">
        <v>2665600</v>
      </c>
      <c r="G311" s="38"/>
      <c r="H311" s="38"/>
      <c r="I311" s="38"/>
      <c r="J311" s="38"/>
    </row>
    <row r="312" spans="1:10">
      <c r="A312" s="38">
        <v>308</v>
      </c>
      <c r="B312" s="38" t="s">
        <v>231</v>
      </c>
      <c r="C312" s="38">
        <v>7897</v>
      </c>
      <c r="D312" s="38" t="s">
        <v>554</v>
      </c>
      <c r="E312" s="39">
        <v>45265</v>
      </c>
      <c r="F312" s="40">
        <v>2665600</v>
      </c>
      <c r="G312" s="38"/>
      <c r="H312" s="38"/>
      <c r="I312" s="38"/>
      <c r="J312" s="38"/>
    </row>
    <row r="313" spans="1:10">
      <c r="A313" s="38">
        <v>309</v>
      </c>
      <c r="B313" s="38" t="s">
        <v>231</v>
      </c>
      <c r="C313" s="38">
        <v>7895</v>
      </c>
      <c r="D313" s="38" t="s">
        <v>434</v>
      </c>
      <c r="E313" s="39">
        <v>45265</v>
      </c>
      <c r="F313" s="40">
        <v>2665600</v>
      </c>
      <c r="G313" s="38"/>
      <c r="H313" s="38"/>
      <c r="I313" s="38"/>
      <c r="J313" s="38"/>
    </row>
    <row r="314" spans="1:10">
      <c r="A314" s="38">
        <v>310</v>
      </c>
      <c r="B314" s="38" t="s">
        <v>231</v>
      </c>
      <c r="C314" s="38">
        <v>7896</v>
      </c>
      <c r="D314" s="38" t="s">
        <v>562</v>
      </c>
      <c r="E314" s="39">
        <v>45265</v>
      </c>
      <c r="F314" s="40">
        <v>2665600</v>
      </c>
      <c r="G314" s="38"/>
      <c r="H314" s="38"/>
      <c r="I314" s="38"/>
      <c r="J314" s="38"/>
    </row>
    <row r="315" spans="1:10">
      <c r="E315" s="37" t="s">
        <v>325</v>
      </c>
      <c r="F315" s="37">
        <f>SUM(F5:F314)</f>
        <v>673470400</v>
      </c>
    </row>
  </sheetData>
  <autoFilter ref="A4:J4"/>
  <mergeCells count="3">
    <mergeCell ref="A1:F1"/>
    <mergeCell ref="A2:F2"/>
    <mergeCell ref="A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2"/>
  <sheetViews>
    <sheetView showGridLines="0" workbookViewId="0">
      <pane xSplit="1" ySplit="5" topLeftCell="I107" activePane="bottomRight" state="frozen"/>
      <selection activeCell="R122" sqref="R122"/>
      <selection pane="topRight" activeCell="R122" sqref="R122"/>
      <selection pane="bottomLeft" activeCell="R122" sqref="R122"/>
      <selection pane="bottomRight" activeCell="R122" sqref="R122"/>
    </sheetView>
  </sheetViews>
  <sheetFormatPr baseColWidth="10" defaultColWidth="11.453125" defaultRowHeight="13"/>
  <cols>
    <col min="1" max="8" width="11.453125" style="24"/>
    <col min="9" max="9" width="15.1796875" style="24" bestFit="1" customWidth="1"/>
    <col min="10" max="14" width="11.453125" style="24"/>
    <col min="15" max="15" width="17.1796875" style="24" bestFit="1" customWidth="1"/>
    <col min="16" max="16" width="13.54296875" style="24" bestFit="1" customWidth="1"/>
    <col min="17" max="18" width="16.54296875" style="24" bestFit="1" customWidth="1"/>
    <col min="19" max="16384" width="11.453125" style="24"/>
  </cols>
  <sheetData>
    <row r="1" spans="2:18">
      <c r="B1" s="165" t="s">
        <v>326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</row>
    <row r="2" spans="2:18">
      <c r="B2" s="165" t="s">
        <v>327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</row>
    <row r="3" spans="2:18">
      <c r="B3" s="165" t="s">
        <v>328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</row>
    <row r="4" spans="2:18">
      <c r="B4" s="165" t="s">
        <v>751</v>
      </c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</row>
    <row r="5" spans="2:18" ht="26">
      <c r="B5" s="52" t="s">
        <v>329</v>
      </c>
      <c r="C5" s="30" t="s">
        <v>330</v>
      </c>
      <c r="D5" s="30" t="s">
        <v>319</v>
      </c>
      <c r="E5" s="30" t="s">
        <v>320</v>
      </c>
      <c r="F5" s="30" t="s">
        <v>331</v>
      </c>
      <c r="G5" s="30" t="s">
        <v>332</v>
      </c>
      <c r="H5" s="30" t="s">
        <v>333</v>
      </c>
      <c r="I5" s="30" t="s">
        <v>334</v>
      </c>
      <c r="J5" s="30" t="s">
        <v>322</v>
      </c>
      <c r="K5" s="30" t="s">
        <v>316</v>
      </c>
      <c r="L5" s="30" t="s">
        <v>335</v>
      </c>
      <c r="M5" s="30" t="s">
        <v>323</v>
      </c>
      <c r="N5" s="30" t="s">
        <v>324</v>
      </c>
      <c r="O5" s="32" t="s">
        <v>336</v>
      </c>
      <c r="P5" s="30" t="s">
        <v>337</v>
      </c>
      <c r="Q5" s="30" t="s">
        <v>338</v>
      </c>
      <c r="R5" s="30" t="s">
        <v>339</v>
      </c>
    </row>
    <row r="6" spans="2:18">
      <c r="B6" s="80">
        <v>1</v>
      </c>
      <c r="C6" s="80" t="s">
        <v>229</v>
      </c>
      <c r="D6" s="80" t="s">
        <v>231</v>
      </c>
      <c r="E6" s="80">
        <v>1870</v>
      </c>
      <c r="F6" s="80" t="s">
        <v>232</v>
      </c>
      <c r="G6" s="81">
        <v>44869</v>
      </c>
      <c r="H6" s="81">
        <v>44835</v>
      </c>
      <c r="I6" s="81">
        <v>44977</v>
      </c>
      <c r="J6" s="80">
        <v>1</v>
      </c>
      <c r="K6" s="80">
        <v>5</v>
      </c>
      <c r="L6" s="80" t="s">
        <v>1329</v>
      </c>
      <c r="M6" s="80">
        <v>101</v>
      </c>
      <c r="N6" s="80">
        <v>13020505</v>
      </c>
      <c r="O6" s="80" t="s">
        <v>1250</v>
      </c>
      <c r="P6" s="80" t="s">
        <v>883</v>
      </c>
      <c r="Q6" s="82">
        <v>2380000</v>
      </c>
      <c r="R6" s="82">
        <v>2380000</v>
      </c>
    </row>
    <row r="7" spans="2:18">
      <c r="B7" s="80">
        <v>2</v>
      </c>
      <c r="C7" s="80" t="s">
        <v>229</v>
      </c>
      <c r="D7" s="80" t="s">
        <v>231</v>
      </c>
      <c r="E7" s="80">
        <v>1876</v>
      </c>
      <c r="F7" s="80" t="s">
        <v>233</v>
      </c>
      <c r="G7" s="81">
        <v>44869</v>
      </c>
      <c r="H7" s="81">
        <v>44835</v>
      </c>
      <c r="I7" s="81">
        <v>44977</v>
      </c>
      <c r="J7" s="80">
        <v>1</v>
      </c>
      <c r="K7" s="80">
        <v>5</v>
      </c>
      <c r="L7" s="80" t="s">
        <v>1329</v>
      </c>
      <c r="M7" s="80">
        <v>101</v>
      </c>
      <c r="N7" s="80">
        <v>13020505</v>
      </c>
      <c r="O7" s="80" t="s">
        <v>1251</v>
      </c>
      <c r="P7" s="80" t="s">
        <v>883</v>
      </c>
      <c r="Q7" s="82">
        <v>55000</v>
      </c>
      <c r="R7" s="82">
        <v>16500</v>
      </c>
    </row>
    <row r="8" spans="2:18">
      <c r="B8" s="80">
        <v>3</v>
      </c>
      <c r="C8" s="80" t="s">
        <v>229</v>
      </c>
      <c r="D8" s="80" t="s">
        <v>231</v>
      </c>
      <c r="E8" s="80">
        <v>1878</v>
      </c>
      <c r="F8" s="80" t="s">
        <v>234</v>
      </c>
      <c r="G8" s="81">
        <v>44869</v>
      </c>
      <c r="H8" s="81">
        <v>44835</v>
      </c>
      <c r="I8" s="81">
        <v>44977</v>
      </c>
      <c r="J8" s="80">
        <v>1</v>
      </c>
      <c r="K8" s="80">
        <v>5</v>
      </c>
      <c r="L8" s="80" t="s">
        <v>1329</v>
      </c>
      <c r="M8" s="80">
        <v>101</v>
      </c>
      <c r="N8" s="80">
        <v>13020505</v>
      </c>
      <c r="O8" s="80" t="s">
        <v>1252</v>
      </c>
      <c r="P8" s="80" t="s">
        <v>883</v>
      </c>
      <c r="Q8" s="82">
        <v>2380000</v>
      </c>
      <c r="R8" s="82">
        <v>2380000</v>
      </c>
    </row>
    <row r="9" spans="2:18">
      <c r="B9" s="80">
        <v>4</v>
      </c>
      <c r="C9" s="80" t="s">
        <v>229</v>
      </c>
      <c r="D9" s="80" t="s">
        <v>231</v>
      </c>
      <c r="E9" s="80">
        <v>1879</v>
      </c>
      <c r="F9" s="80" t="s">
        <v>235</v>
      </c>
      <c r="G9" s="81">
        <v>44869</v>
      </c>
      <c r="H9" s="81">
        <v>44835</v>
      </c>
      <c r="I9" s="81">
        <v>44977</v>
      </c>
      <c r="J9" s="80">
        <v>1</v>
      </c>
      <c r="K9" s="80">
        <v>5</v>
      </c>
      <c r="L9" s="80" t="s">
        <v>1329</v>
      </c>
      <c r="M9" s="80">
        <v>101</v>
      </c>
      <c r="N9" s="80">
        <v>13020505</v>
      </c>
      <c r="O9" s="80" t="s">
        <v>1253</v>
      </c>
      <c r="P9" s="80" t="s">
        <v>883</v>
      </c>
      <c r="Q9" s="82">
        <v>2380000</v>
      </c>
      <c r="R9" s="82">
        <v>2380000</v>
      </c>
    </row>
    <row r="10" spans="2:18">
      <c r="B10" s="80">
        <v>5</v>
      </c>
      <c r="C10" s="80" t="s">
        <v>229</v>
      </c>
      <c r="D10" s="80" t="s">
        <v>231</v>
      </c>
      <c r="E10" s="80">
        <v>1868</v>
      </c>
      <c r="F10" s="80" t="s">
        <v>277</v>
      </c>
      <c r="G10" s="81">
        <v>44869</v>
      </c>
      <c r="H10" s="81">
        <v>44835</v>
      </c>
      <c r="I10" s="81">
        <v>44977</v>
      </c>
      <c r="J10" s="80">
        <v>1</v>
      </c>
      <c r="K10" s="80">
        <v>5</v>
      </c>
      <c r="L10" s="80" t="s">
        <v>1329</v>
      </c>
      <c r="M10" s="80">
        <v>101</v>
      </c>
      <c r="N10" s="80">
        <v>13020605</v>
      </c>
      <c r="O10" s="80" t="s">
        <v>1291</v>
      </c>
      <c r="P10" s="80" t="s">
        <v>843</v>
      </c>
      <c r="Q10" s="82">
        <v>2380000</v>
      </c>
      <c r="R10" s="82">
        <v>2380000</v>
      </c>
    </row>
    <row r="11" spans="2:18">
      <c r="B11" s="80">
        <v>6</v>
      </c>
      <c r="C11" s="80" t="s">
        <v>229</v>
      </c>
      <c r="D11" s="80" t="s">
        <v>231</v>
      </c>
      <c r="E11" s="80">
        <v>2972</v>
      </c>
      <c r="F11" s="80" t="s">
        <v>278</v>
      </c>
      <c r="G11" s="81">
        <v>44932</v>
      </c>
      <c r="H11" s="81">
        <v>44896</v>
      </c>
      <c r="I11" s="81">
        <v>44977</v>
      </c>
      <c r="J11" s="80">
        <v>1</v>
      </c>
      <c r="K11" s="80">
        <v>5</v>
      </c>
      <c r="L11" s="80" t="s">
        <v>1329</v>
      </c>
      <c r="M11" s="80">
        <v>101</v>
      </c>
      <c r="N11" s="80">
        <v>13020605</v>
      </c>
      <c r="O11" s="80" t="s">
        <v>1292</v>
      </c>
      <c r="P11" s="80" t="s">
        <v>843</v>
      </c>
      <c r="Q11" s="82">
        <v>2800000</v>
      </c>
      <c r="R11" s="82">
        <v>420000</v>
      </c>
    </row>
    <row r="12" spans="2:18">
      <c r="B12" s="80">
        <v>7</v>
      </c>
      <c r="C12" s="80" t="s">
        <v>229</v>
      </c>
      <c r="D12" s="80" t="s">
        <v>231</v>
      </c>
      <c r="E12" s="80">
        <v>3410</v>
      </c>
      <c r="F12" s="80" t="s">
        <v>279</v>
      </c>
      <c r="G12" s="81">
        <v>44961</v>
      </c>
      <c r="H12" s="81">
        <v>44927</v>
      </c>
      <c r="I12" s="81">
        <v>44978</v>
      </c>
      <c r="J12" s="80">
        <v>1</v>
      </c>
      <c r="K12" s="80">
        <v>5</v>
      </c>
      <c r="L12" s="80" t="s">
        <v>1329</v>
      </c>
      <c r="M12" s="80">
        <v>101</v>
      </c>
      <c r="N12" s="80">
        <v>13020605</v>
      </c>
      <c r="O12" s="80" t="s">
        <v>1293</v>
      </c>
      <c r="P12" s="80" t="s">
        <v>843</v>
      </c>
      <c r="Q12" s="82">
        <v>2766274</v>
      </c>
      <c r="R12" s="82">
        <v>285600</v>
      </c>
    </row>
    <row r="13" spans="2:18">
      <c r="B13" s="80">
        <v>8</v>
      </c>
      <c r="C13" s="80" t="s">
        <v>229</v>
      </c>
      <c r="D13" s="80" t="s">
        <v>231</v>
      </c>
      <c r="E13" s="80">
        <v>3947</v>
      </c>
      <c r="F13" s="80" t="s">
        <v>236</v>
      </c>
      <c r="G13" s="81">
        <v>44989</v>
      </c>
      <c r="H13" s="81">
        <v>44958</v>
      </c>
      <c r="I13" s="81">
        <v>44999</v>
      </c>
      <c r="J13" s="80">
        <v>1</v>
      </c>
      <c r="K13" s="80">
        <v>5</v>
      </c>
      <c r="L13" s="80" t="s">
        <v>1329</v>
      </c>
      <c r="M13" s="80">
        <v>101</v>
      </c>
      <c r="N13" s="80">
        <v>13020505</v>
      </c>
      <c r="O13" s="80" t="s">
        <v>1254</v>
      </c>
      <c r="P13" s="80" t="s">
        <v>883</v>
      </c>
      <c r="Q13" s="82">
        <v>2665600</v>
      </c>
      <c r="R13" s="82">
        <v>285600</v>
      </c>
    </row>
    <row r="14" spans="2:18">
      <c r="B14" s="80">
        <v>9</v>
      </c>
      <c r="C14" s="80" t="s">
        <v>229</v>
      </c>
      <c r="D14" s="80" t="s">
        <v>231</v>
      </c>
      <c r="E14" s="80">
        <v>3948</v>
      </c>
      <c r="F14" s="80" t="s">
        <v>237</v>
      </c>
      <c r="G14" s="81">
        <v>44989</v>
      </c>
      <c r="H14" s="81">
        <v>44958</v>
      </c>
      <c r="I14" s="81">
        <v>44999</v>
      </c>
      <c r="J14" s="80">
        <v>1</v>
      </c>
      <c r="K14" s="80">
        <v>5</v>
      </c>
      <c r="L14" s="80" t="s">
        <v>1329</v>
      </c>
      <c r="M14" s="80">
        <v>101</v>
      </c>
      <c r="N14" s="80">
        <v>13020505</v>
      </c>
      <c r="O14" s="80" t="s">
        <v>1255</v>
      </c>
      <c r="P14" s="80" t="s">
        <v>883</v>
      </c>
      <c r="Q14" s="82">
        <v>2665600</v>
      </c>
      <c r="R14" s="82">
        <v>285600</v>
      </c>
    </row>
    <row r="15" spans="2:18">
      <c r="B15" s="80">
        <v>10</v>
      </c>
      <c r="C15" s="80" t="s">
        <v>229</v>
      </c>
      <c r="D15" s="80" t="s">
        <v>231</v>
      </c>
      <c r="E15" s="80">
        <v>4903</v>
      </c>
      <c r="F15" s="80" t="s">
        <v>238</v>
      </c>
      <c r="G15" s="81">
        <v>45058</v>
      </c>
      <c r="H15" s="81">
        <v>44986</v>
      </c>
      <c r="I15" s="81">
        <v>45078</v>
      </c>
      <c r="J15" s="80">
        <v>1</v>
      </c>
      <c r="K15" s="80">
        <v>5</v>
      </c>
      <c r="L15" s="80" t="s">
        <v>1329</v>
      </c>
      <c r="M15" s="80">
        <v>101</v>
      </c>
      <c r="N15" s="80">
        <v>13020505</v>
      </c>
      <c r="O15" s="80" t="s">
        <v>1256</v>
      </c>
      <c r="P15" s="80" t="s">
        <v>883</v>
      </c>
      <c r="Q15" s="82">
        <v>2665600</v>
      </c>
      <c r="R15" s="82">
        <v>2665600</v>
      </c>
    </row>
    <row r="16" spans="2:18">
      <c r="B16" s="80">
        <v>11</v>
      </c>
      <c r="C16" s="80" t="s">
        <v>229</v>
      </c>
      <c r="D16" s="80" t="s">
        <v>231</v>
      </c>
      <c r="E16" s="80">
        <v>4904</v>
      </c>
      <c r="F16" s="80" t="s">
        <v>239</v>
      </c>
      <c r="G16" s="81">
        <v>45058</v>
      </c>
      <c r="H16" s="81">
        <v>44986</v>
      </c>
      <c r="I16" s="81">
        <v>45078</v>
      </c>
      <c r="J16" s="80">
        <v>1</v>
      </c>
      <c r="K16" s="80">
        <v>5</v>
      </c>
      <c r="L16" s="80" t="s">
        <v>1329</v>
      </c>
      <c r="M16" s="80">
        <v>101</v>
      </c>
      <c r="N16" s="80">
        <v>13020505</v>
      </c>
      <c r="O16" s="80" t="s">
        <v>1257</v>
      </c>
      <c r="P16" s="80" t="s">
        <v>883</v>
      </c>
      <c r="Q16" s="82">
        <v>2665600</v>
      </c>
      <c r="R16" s="82">
        <v>2665600</v>
      </c>
    </row>
    <row r="17" spans="2:18">
      <c r="B17" s="80">
        <v>12</v>
      </c>
      <c r="C17" s="80" t="s">
        <v>229</v>
      </c>
      <c r="D17" s="80" t="s">
        <v>231</v>
      </c>
      <c r="E17" s="80">
        <v>5335</v>
      </c>
      <c r="F17" s="80" t="s">
        <v>240</v>
      </c>
      <c r="G17" s="81">
        <v>45082</v>
      </c>
      <c r="H17" s="81">
        <v>45047</v>
      </c>
      <c r="I17" s="81">
        <v>45102</v>
      </c>
      <c r="J17" s="80">
        <v>1</v>
      </c>
      <c r="K17" s="80">
        <v>5</v>
      </c>
      <c r="L17" s="80" t="s">
        <v>1329</v>
      </c>
      <c r="M17" s="80">
        <v>101</v>
      </c>
      <c r="N17" s="80">
        <v>13020505</v>
      </c>
      <c r="O17" s="80" t="s">
        <v>1258</v>
      </c>
      <c r="P17" s="80" t="s">
        <v>883</v>
      </c>
      <c r="Q17" s="82">
        <v>2665600</v>
      </c>
      <c r="R17" s="82">
        <v>2665600</v>
      </c>
    </row>
    <row r="18" spans="2:18">
      <c r="B18" s="80">
        <v>13</v>
      </c>
      <c r="C18" s="80" t="s">
        <v>229</v>
      </c>
      <c r="D18" s="80" t="s">
        <v>231</v>
      </c>
      <c r="E18" s="80">
        <v>5336</v>
      </c>
      <c r="F18" s="80" t="s">
        <v>241</v>
      </c>
      <c r="G18" s="81">
        <v>45082</v>
      </c>
      <c r="H18" s="81">
        <v>45047</v>
      </c>
      <c r="I18" s="81">
        <v>45102</v>
      </c>
      <c r="J18" s="80">
        <v>1</v>
      </c>
      <c r="K18" s="80">
        <v>5</v>
      </c>
      <c r="L18" s="80" t="s">
        <v>1329</v>
      </c>
      <c r="M18" s="80">
        <v>101</v>
      </c>
      <c r="N18" s="80">
        <v>13020505</v>
      </c>
      <c r="O18" s="80" t="s">
        <v>1259</v>
      </c>
      <c r="P18" s="80" t="s">
        <v>883</v>
      </c>
      <c r="Q18" s="82">
        <v>2665600</v>
      </c>
      <c r="R18" s="82">
        <v>2665600</v>
      </c>
    </row>
    <row r="19" spans="2:18">
      <c r="B19" s="80">
        <v>14</v>
      </c>
      <c r="C19" s="80" t="s">
        <v>229</v>
      </c>
      <c r="D19" s="80" t="s">
        <v>231</v>
      </c>
      <c r="E19" s="80">
        <v>5338</v>
      </c>
      <c r="F19" s="80" t="s">
        <v>242</v>
      </c>
      <c r="G19" s="81">
        <v>45082</v>
      </c>
      <c r="H19" s="81">
        <v>45047</v>
      </c>
      <c r="I19" s="81">
        <v>45102</v>
      </c>
      <c r="J19" s="80">
        <v>1</v>
      </c>
      <c r="K19" s="80">
        <v>5</v>
      </c>
      <c r="L19" s="80" t="s">
        <v>1329</v>
      </c>
      <c r="M19" s="80">
        <v>101</v>
      </c>
      <c r="N19" s="80">
        <v>13020505</v>
      </c>
      <c r="O19" s="80" t="s">
        <v>1260</v>
      </c>
      <c r="P19" s="80" t="s">
        <v>883</v>
      </c>
      <c r="Q19" s="82">
        <v>2665600</v>
      </c>
      <c r="R19" s="82">
        <v>2665600</v>
      </c>
    </row>
    <row r="20" spans="2:18">
      <c r="B20" s="80">
        <v>15</v>
      </c>
      <c r="C20" s="80" t="s">
        <v>229</v>
      </c>
      <c r="D20" s="80" t="s">
        <v>231</v>
      </c>
      <c r="E20" s="80">
        <v>5330</v>
      </c>
      <c r="F20" s="80" t="s">
        <v>280</v>
      </c>
      <c r="G20" s="81">
        <v>45082</v>
      </c>
      <c r="H20" s="81">
        <v>45047</v>
      </c>
      <c r="I20" s="81">
        <v>45102</v>
      </c>
      <c r="J20" s="80">
        <v>1</v>
      </c>
      <c r="K20" s="80">
        <v>5</v>
      </c>
      <c r="L20" s="80" t="s">
        <v>1329</v>
      </c>
      <c r="M20" s="80">
        <v>101</v>
      </c>
      <c r="N20" s="80">
        <v>13020605</v>
      </c>
      <c r="O20" s="80" t="s">
        <v>1294</v>
      </c>
      <c r="P20" s="80" t="s">
        <v>843</v>
      </c>
      <c r="Q20" s="82">
        <v>2870646</v>
      </c>
      <c r="R20" s="82">
        <v>205046</v>
      </c>
    </row>
    <row r="21" spans="2:18">
      <c r="B21" s="80">
        <v>16</v>
      </c>
      <c r="C21" s="80" t="s">
        <v>229</v>
      </c>
      <c r="D21" s="80" t="s">
        <v>231</v>
      </c>
      <c r="E21" s="80">
        <v>5758</v>
      </c>
      <c r="F21" s="80" t="s">
        <v>243</v>
      </c>
      <c r="G21" s="81">
        <v>45112</v>
      </c>
      <c r="H21" s="81">
        <v>45086</v>
      </c>
      <c r="I21" s="81">
        <v>45124</v>
      </c>
      <c r="J21" s="80">
        <v>1</v>
      </c>
      <c r="K21" s="80">
        <v>5</v>
      </c>
      <c r="L21" s="80" t="s">
        <v>1329</v>
      </c>
      <c r="M21" s="80">
        <v>101</v>
      </c>
      <c r="N21" s="80">
        <v>13020505</v>
      </c>
      <c r="O21" s="80" t="s">
        <v>1261</v>
      </c>
      <c r="P21" s="80" t="s">
        <v>883</v>
      </c>
      <c r="Q21" s="82">
        <v>61600</v>
      </c>
      <c r="R21" s="82">
        <v>61600</v>
      </c>
    </row>
    <row r="22" spans="2:18">
      <c r="B22" s="80">
        <v>17</v>
      </c>
      <c r="C22" s="80" t="s">
        <v>229</v>
      </c>
      <c r="D22" s="80" t="s">
        <v>231</v>
      </c>
      <c r="E22" s="80">
        <v>5769</v>
      </c>
      <c r="F22" s="80" t="s">
        <v>244</v>
      </c>
      <c r="G22" s="81">
        <v>45112</v>
      </c>
      <c r="H22" s="81">
        <v>45107</v>
      </c>
      <c r="I22" s="81">
        <v>45124</v>
      </c>
      <c r="J22" s="80">
        <v>1</v>
      </c>
      <c r="K22" s="80">
        <v>5</v>
      </c>
      <c r="L22" s="80" t="s">
        <v>1329</v>
      </c>
      <c r="M22" s="80">
        <v>101</v>
      </c>
      <c r="N22" s="80">
        <v>13020505</v>
      </c>
      <c r="O22" s="80" t="s">
        <v>1262</v>
      </c>
      <c r="P22" s="80" t="s">
        <v>883</v>
      </c>
      <c r="Q22" s="82">
        <v>2665600</v>
      </c>
      <c r="R22" s="82">
        <v>2665600</v>
      </c>
    </row>
    <row r="23" spans="2:18">
      <c r="B23" s="80">
        <v>18</v>
      </c>
      <c r="C23" s="80" t="s">
        <v>229</v>
      </c>
      <c r="D23" s="80" t="s">
        <v>231</v>
      </c>
      <c r="E23" s="80">
        <v>5770</v>
      </c>
      <c r="F23" s="80" t="s">
        <v>245</v>
      </c>
      <c r="G23" s="81">
        <v>45112</v>
      </c>
      <c r="H23" s="81">
        <v>45107</v>
      </c>
      <c r="I23" s="81">
        <v>45124</v>
      </c>
      <c r="J23" s="80">
        <v>1</v>
      </c>
      <c r="K23" s="80">
        <v>5</v>
      </c>
      <c r="L23" s="80" t="s">
        <v>1329</v>
      </c>
      <c r="M23" s="80">
        <v>101</v>
      </c>
      <c r="N23" s="80">
        <v>13020505</v>
      </c>
      <c r="O23" s="80" t="s">
        <v>1263</v>
      </c>
      <c r="P23" s="80" t="s">
        <v>883</v>
      </c>
      <c r="Q23" s="82">
        <v>2665600</v>
      </c>
      <c r="R23" s="82">
        <v>2665600</v>
      </c>
    </row>
    <row r="24" spans="2:18">
      <c r="B24" s="80">
        <v>19</v>
      </c>
      <c r="C24" s="80" t="s">
        <v>229</v>
      </c>
      <c r="D24" s="80" t="s">
        <v>231</v>
      </c>
      <c r="E24" s="80">
        <v>5771</v>
      </c>
      <c r="F24" s="80" t="s">
        <v>246</v>
      </c>
      <c r="G24" s="81">
        <v>45112</v>
      </c>
      <c r="H24" s="81">
        <v>45107</v>
      </c>
      <c r="I24" s="81">
        <v>45124</v>
      </c>
      <c r="J24" s="80">
        <v>1</v>
      </c>
      <c r="K24" s="80">
        <v>5</v>
      </c>
      <c r="L24" s="80" t="s">
        <v>1329</v>
      </c>
      <c r="M24" s="80">
        <v>101</v>
      </c>
      <c r="N24" s="80">
        <v>13020505</v>
      </c>
      <c r="O24" s="80" t="s">
        <v>1264</v>
      </c>
      <c r="P24" s="80" t="s">
        <v>883</v>
      </c>
      <c r="Q24" s="82">
        <v>2665600</v>
      </c>
      <c r="R24" s="82">
        <v>2665600</v>
      </c>
    </row>
    <row r="25" spans="2:18">
      <c r="B25" s="80">
        <v>20</v>
      </c>
      <c r="C25" s="80" t="s">
        <v>229</v>
      </c>
      <c r="D25" s="80" t="s">
        <v>231</v>
      </c>
      <c r="E25" s="80">
        <v>5767</v>
      </c>
      <c r="F25" s="80" t="s">
        <v>281</v>
      </c>
      <c r="G25" s="81">
        <v>45112</v>
      </c>
      <c r="H25" s="81">
        <v>45107</v>
      </c>
      <c r="I25" s="81">
        <v>45124</v>
      </c>
      <c r="J25" s="80">
        <v>1</v>
      </c>
      <c r="K25" s="80">
        <v>5</v>
      </c>
      <c r="L25" s="80" t="s">
        <v>1329</v>
      </c>
      <c r="M25" s="80">
        <v>101</v>
      </c>
      <c r="N25" s="80">
        <v>13020605</v>
      </c>
      <c r="O25" s="80" t="s">
        <v>1295</v>
      </c>
      <c r="P25" s="80" t="s">
        <v>843</v>
      </c>
      <c r="Q25" s="82">
        <v>5376000</v>
      </c>
      <c r="R25" s="82">
        <v>5376000</v>
      </c>
    </row>
    <row r="26" spans="2:18">
      <c r="B26" s="80">
        <v>21</v>
      </c>
      <c r="C26" s="80" t="s">
        <v>229</v>
      </c>
      <c r="D26" s="80" t="s">
        <v>231</v>
      </c>
      <c r="E26" s="80">
        <v>6181</v>
      </c>
      <c r="F26" s="80" t="s">
        <v>247</v>
      </c>
      <c r="G26" s="81">
        <v>45143</v>
      </c>
      <c r="H26" s="81">
        <v>45108</v>
      </c>
      <c r="I26" s="81">
        <v>45149</v>
      </c>
      <c r="J26" s="80">
        <v>1</v>
      </c>
      <c r="K26" s="80">
        <v>5</v>
      </c>
      <c r="L26" s="80" t="s">
        <v>563</v>
      </c>
      <c r="M26" s="80">
        <v>101</v>
      </c>
      <c r="N26" s="80">
        <v>13020505</v>
      </c>
      <c r="O26" s="80" t="s">
        <v>1265</v>
      </c>
      <c r="P26" s="80" t="s">
        <v>883</v>
      </c>
      <c r="Q26" s="82">
        <v>1435322</v>
      </c>
      <c r="R26" s="82">
        <v>1435322</v>
      </c>
    </row>
    <row r="27" spans="2:18">
      <c r="B27" s="80">
        <v>22</v>
      </c>
      <c r="C27" s="80" t="s">
        <v>229</v>
      </c>
      <c r="D27" s="80" t="s">
        <v>231</v>
      </c>
      <c r="E27" s="80">
        <v>6186</v>
      </c>
      <c r="F27" s="80" t="s">
        <v>248</v>
      </c>
      <c r="G27" s="81">
        <v>45143</v>
      </c>
      <c r="H27" s="81">
        <v>45108</v>
      </c>
      <c r="I27" s="81">
        <v>45149</v>
      </c>
      <c r="J27" s="80">
        <v>1</v>
      </c>
      <c r="K27" s="80">
        <v>5</v>
      </c>
      <c r="L27" s="80" t="s">
        <v>563</v>
      </c>
      <c r="M27" s="80">
        <v>101</v>
      </c>
      <c r="N27" s="80">
        <v>13020505</v>
      </c>
      <c r="O27" s="80" t="s">
        <v>1266</v>
      </c>
      <c r="P27" s="80" t="s">
        <v>883</v>
      </c>
      <c r="Q27" s="82">
        <v>2665600</v>
      </c>
      <c r="R27" s="82">
        <v>2665600</v>
      </c>
    </row>
    <row r="28" spans="2:18">
      <c r="B28" s="80">
        <v>23</v>
      </c>
      <c r="C28" s="80" t="s">
        <v>229</v>
      </c>
      <c r="D28" s="80" t="s">
        <v>231</v>
      </c>
      <c r="E28" s="80">
        <v>6192</v>
      </c>
      <c r="F28" s="80" t="s">
        <v>249</v>
      </c>
      <c r="G28" s="81">
        <v>45143</v>
      </c>
      <c r="H28" s="81">
        <v>45108</v>
      </c>
      <c r="I28" s="81">
        <v>45149</v>
      </c>
      <c r="J28" s="80">
        <v>1</v>
      </c>
      <c r="K28" s="80">
        <v>5</v>
      </c>
      <c r="L28" s="80" t="s">
        <v>563</v>
      </c>
      <c r="M28" s="80">
        <v>101</v>
      </c>
      <c r="N28" s="80">
        <v>13020505</v>
      </c>
      <c r="O28" s="80" t="s">
        <v>1267</v>
      </c>
      <c r="P28" s="80" t="s">
        <v>883</v>
      </c>
      <c r="Q28" s="82">
        <v>2665600</v>
      </c>
      <c r="R28" s="82">
        <v>2665600</v>
      </c>
    </row>
    <row r="29" spans="2:18">
      <c r="B29" s="80">
        <v>24</v>
      </c>
      <c r="C29" s="80" t="s">
        <v>229</v>
      </c>
      <c r="D29" s="80" t="s">
        <v>231</v>
      </c>
      <c r="E29" s="80">
        <v>6617</v>
      </c>
      <c r="F29" s="80" t="s">
        <v>250</v>
      </c>
      <c r="G29" s="81">
        <v>45173</v>
      </c>
      <c r="H29" s="81">
        <v>45139</v>
      </c>
      <c r="I29" s="81">
        <v>45176</v>
      </c>
      <c r="J29" s="80">
        <v>1</v>
      </c>
      <c r="K29" s="80">
        <v>5</v>
      </c>
      <c r="L29" s="80" t="s">
        <v>563</v>
      </c>
      <c r="M29" s="80">
        <v>101</v>
      </c>
      <c r="N29" s="80">
        <v>13020505</v>
      </c>
      <c r="O29" s="80" t="s">
        <v>1268</v>
      </c>
      <c r="P29" s="80" t="s">
        <v>883</v>
      </c>
      <c r="Q29" s="82">
        <v>2665600</v>
      </c>
      <c r="R29" s="82">
        <v>2665600</v>
      </c>
    </row>
    <row r="30" spans="2:18">
      <c r="B30" s="80">
        <v>25</v>
      </c>
      <c r="C30" s="80" t="s">
        <v>229</v>
      </c>
      <c r="D30" s="80" t="s">
        <v>231</v>
      </c>
      <c r="E30" s="80">
        <v>6618</v>
      </c>
      <c r="F30" s="80" t="s">
        <v>251</v>
      </c>
      <c r="G30" s="81">
        <v>45173</v>
      </c>
      <c r="H30" s="81">
        <v>45160</v>
      </c>
      <c r="I30" s="81">
        <v>45176</v>
      </c>
      <c r="J30" s="80">
        <v>1</v>
      </c>
      <c r="K30" s="80">
        <v>5</v>
      </c>
      <c r="L30" s="80" t="s">
        <v>563</v>
      </c>
      <c r="M30" s="80">
        <v>101</v>
      </c>
      <c r="N30" s="80">
        <v>13020505</v>
      </c>
      <c r="O30" s="80" t="s">
        <v>1269</v>
      </c>
      <c r="P30" s="80" t="s">
        <v>883</v>
      </c>
      <c r="Q30" s="82">
        <v>61600</v>
      </c>
      <c r="R30" s="82">
        <v>45200</v>
      </c>
    </row>
    <row r="31" spans="2:18">
      <c r="B31" s="80">
        <v>26</v>
      </c>
      <c r="C31" s="80" t="s">
        <v>229</v>
      </c>
      <c r="D31" s="80" t="s">
        <v>231</v>
      </c>
      <c r="E31" s="80">
        <v>6610</v>
      </c>
      <c r="F31" s="80" t="s">
        <v>282</v>
      </c>
      <c r="G31" s="81">
        <v>45173</v>
      </c>
      <c r="H31" s="81">
        <v>45139</v>
      </c>
      <c r="I31" s="81">
        <v>45175</v>
      </c>
      <c r="J31" s="80">
        <v>1</v>
      </c>
      <c r="K31" s="80">
        <v>5</v>
      </c>
      <c r="L31" s="80" t="s">
        <v>563</v>
      </c>
      <c r="M31" s="80">
        <v>101</v>
      </c>
      <c r="N31" s="80">
        <v>13020605</v>
      </c>
      <c r="O31" s="80" t="s">
        <v>1296</v>
      </c>
      <c r="P31" s="80" t="s">
        <v>843</v>
      </c>
      <c r="Q31" s="82">
        <v>2870646</v>
      </c>
      <c r="R31" s="82">
        <v>205046</v>
      </c>
    </row>
    <row r="32" spans="2:18">
      <c r="B32" s="80">
        <v>27</v>
      </c>
      <c r="C32" s="80" t="s">
        <v>229</v>
      </c>
      <c r="D32" s="80" t="s">
        <v>231</v>
      </c>
      <c r="E32" s="80">
        <v>6613</v>
      </c>
      <c r="F32" s="80" t="s">
        <v>283</v>
      </c>
      <c r="G32" s="81">
        <v>45173</v>
      </c>
      <c r="H32" s="81">
        <v>45139</v>
      </c>
      <c r="I32" s="81">
        <v>45175</v>
      </c>
      <c r="J32" s="80">
        <v>1</v>
      </c>
      <c r="K32" s="80">
        <v>5</v>
      </c>
      <c r="L32" s="80" t="s">
        <v>563</v>
      </c>
      <c r="M32" s="80">
        <v>101</v>
      </c>
      <c r="N32" s="80">
        <v>13020605</v>
      </c>
      <c r="O32" s="80" t="s">
        <v>1297</v>
      </c>
      <c r="P32" s="80" t="s">
        <v>843</v>
      </c>
      <c r="Q32" s="82">
        <v>2870646</v>
      </c>
      <c r="R32" s="82">
        <v>205046</v>
      </c>
    </row>
    <row r="33" spans="2:18">
      <c r="B33" s="80">
        <v>28</v>
      </c>
      <c r="C33" s="80" t="s">
        <v>229</v>
      </c>
      <c r="D33" s="80" t="s">
        <v>231</v>
      </c>
      <c r="E33" s="80">
        <v>6614</v>
      </c>
      <c r="F33" s="80" t="s">
        <v>284</v>
      </c>
      <c r="G33" s="81">
        <v>45173</v>
      </c>
      <c r="H33" s="81">
        <v>45139</v>
      </c>
      <c r="I33" s="81">
        <v>45175</v>
      </c>
      <c r="J33" s="80">
        <v>1</v>
      </c>
      <c r="K33" s="80">
        <v>5</v>
      </c>
      <c r="L33" s="80" t="s">
        <v>563</v>
      </c>
      <c r="M33" s="80">
        <v>101</v>
      </c>
      <c r="N33" s="80">
        <v>13020605</v>
      </c>
      <c r="O33" s="80" t="s">
        <v>1298</v>
      </c>
      <c r="P33" s="80" t="s">
        <v>843</v>
      </c>
      <c r="Q33" s="82">
        <v>2870646</v>
      </c>
      <c r="R33" s="82">
        <v>205046</v>
      </c>
    </row>
    <row r="34" spans="2:18">
      <c r="B34" s="80">
        <v>29</v>
      </c>
      <c r="C34" s="80" t="s">
        <v>229</v>
      </c>
      <c r="D34" s="80" t="s">
        <v>231</v>
      </c>
      <c r="E34" s="80">
        <v>7061</v>
      </c>
      <c r="F34" s="80" t="s">
        <v>252</v>
      </c>
      <c r="G34" s="81">
        <v>45203</v>
      </c>
      <c r="H34" s="81">
        <v>45170</v>
      </c>
      <c r="I34" s="81">
        <v>45208</v>
      </c>
      <c r="J34" s="80">
        <v>1</v>
      </c>
      <c r="K34" s="80">
        <v>5</v>
      </c>
      <c r="L34" s="80" t="s">
        <v>563</v>
      </c>
      <c r="M34" s="80">
        <v>101</v>
      </c>
      <c r="N34" s="80">
        <v>13020505</v>
      </c>
      <c r="O34" s="80" t="s">
        <v>1270</v>
      </c>
      <c r="P34" s="80" t="s">
        <v>883</v>
      </c>
      <c r="Q34" s="82">
        <v>2665600</v>
      </c>
      <c r="R34" s="82">
        <v>2665600</v>
      </c>
    </row>
    <row r="35" spans="2:18">
      <c r="B35" s="80">
        <v>30</v>
      </c>
      <c r="C35" s="80" t="s">
        <v>229</v>
      </c>
      <c r="D35" s="80" t="s">
        <v>231</v>
      </c>
      <c r="E35" s="80">
        <v>7382</v>
      </c>
      <c r="F35" s="80" t="s">
        <v>253</v>
      </c>
      <c r="G35" s="81">
        <v>45232</v>
      </c>
      <c r="H35" s="81">
        <v>45230</v>
      </c>
      <c r="I35" s="81">
        <v>45254</v>
      </c>
      <c r="J35" s="80">
        <v>1</v>
      </c>
      <c r="K35" s="80">
        <v>5</v>
      </c>
      <c r="L35" s="80" t="s">
        <v>563</v>
      </c>
      <c r="M35" s="80">
        <v>101</v>
      </c>
      <c r="N35" s="80">
        <v>13020505</v>
      </c>
      <c r="O35" s="80" t="s">
        <v>1271</v>
      </c>
      <c r="P35" s="80" t="s">
        <v>883</v>
      </c>
      <c r="Q35" s="82">
        <v>61600</v>
      </c>
      <c r="R35" s="82">
        <v>57500</v>
      </c>
    </row>
    <row r="36" spans="2:18">
      <c r="B36" s="80">
        <v>31</v>
      </c>
      <c r="C36" s="80" t="s">
        <v>229</v>
      </c>
      <c r="D36" s="80" t="s">
        <v>231</v>
      </c>
      <c r="E36" s="80">
        <v>7513</v>
      </c>
      <c r="F36" s="80" t="s">
        <v>254</v>
      </c>
      <c r="G36" s="81">
        <v>45234</v>
      </c>
      <c r="H36" s="81">
        <v>45200</v>
      </c>
      <c r="I36" s="81">
        <v>45254</v>
      </c>
      <c r="J36" s="80">
        <v>1</v>
      </c>
      <c r="K36" s="80">
        <v>5</v>
      </c>
      <c r="L36" s="80" t="s">
        <v>563</v>
      </c>
      <c r="M36" s="80">
        <v>101</v>
      </c>
      <c r="N36" s="80">
        <v>13020505</v>
      </c>
      <c r="O36" s="80" t="s">
        <v>1272</v>
      </c>
      <c r="P36" s="80" t="s">
        <v>883</v>
      </c>
      <c r="Q36" s="82">
        <v>2665600</v>
      </c>
      <c r="R36" s="82">
        <v>2665600</v>
      </c>
    </row>
    <row r="37" spans="2:18">
      <c r="B37" s="80">
        <v>32</v>
      </c>
      <c r="C37" s="80" t="s">
        <v>229</v>
      </c>
      <c r="D37" s="80" t="s">
        <v>231</v>
      </c>
      <c r="E37" s="80">
        <v>7512</v>
      </c>
      <c r="F37" s="80" t="s">
        <v>285</v>
      </c>
      <c r="G37" s="81">
        <v>45234</v>
      </c>
      <c r="H37" s="81">
        <v>44956</v>
      </c>
      <c r="I37" s="81">
        <v>45254</v>
      </c>
      <c r="J37" s="80">
        <v>1</v>
      </c>
      <c r="K37" s="80">
        <v>5</v>
      </c>
      <c r="L37" s="80" t="s">
        <v>563</v>
      </c>
      <c r="M37" s="80">
        <v>101</v>
      </c>
      <c r="N37" s="80">
        <v>13020605</v>
      </c>
      <c r="O37" s="80" t="s">
        <v>1299</v>
      </c>
      <c r="P37" s="80" t="s">
        <v>843</v>
      </c>
      <c r="Q37" s="82">
        <v>63927</v>
      </c>
      <c r="R37" s="82">
        <v>2327</v>
      </c>
    </row>
    <row r="38" spans="2:18">
      <c r="B38" s="80">
        <v>33</v>
      </c>
      <c r="C38" s="80" t="s">
        <v>229</v>
      </c>
      <c r="D38" s="80" t="s">
        <v>231</v>
      </c>
      <c r="E38" s="80">
        <v>7522</v>
      </c>
      <c r="F38" s="80" t="s">
        <v>255</v>
      </c>
      <c r="G38" s="81">
        <v>45247</v>
      </c>
      <c r="H38" s="81">
        <v>45244</v>
      </c>
      <c r="I38" s="81">
        <v>45254</v>
      </c>
      <c r="J38" s="80">
        <v>1</v>
      </c>
      <c r="K38" s="80">
        <v>5</v>
      </c>
      <c r="L38" s="80" t="s">
        <v>563</v>
      </c>
      <c r="M38" s="80">
        <v>101</v>
      </c>
      <c r="N38" s="80">
        <v>13020505</v>
      </c>
      <c r="O38" s="80" t="s">
        <v>1273</v>
      </c>
      <c r="P38" s="80" t="s">
        <v>883</v>
      </c>
      <c r="Q38" s="82">
        <v>61600</v>
      </c>
      <c r="R38" s="82">
        <v>45200</v>
      </c>
    </row>
    <row r="39" spans="2:18">
      <c r="B39" s="80">
        <v>34</v>
      </c>
      <c r="C39" s="80" t="s">
        <v>229</v>
      </c>
      <c r="D39" s="80" t="s">
        <v>231</v>
      </c>
      <c r="E39" s="80">
        <v>7780</v>
      </c>
      <c r="F39" s="80" t="s">
        <v>256</v>
      </c>
      <c r="G39" s="81">
        <v>45264</v>
      </c>
      <c r="H39" s="81">
        <v>45247</v>
      </c>
      <c r="I39" s="81">
        <v>45254</v>
      </c>
      <c r="J39" s="80">
        <v>1</v>
      </c>
      <c r="K39" s="80">
        <v>5</v>
      </c>
      <c r="L39" s="80" t="s">
        <v>563</v>
      </c>
      <c r="M39" s="80">
        <v>101</v>
      </c>
      <c r="N39" s="80">
        <v>13020505</v>
      </c>
      <c r="O39" s="80" t="s">
        <v>1274</v>
      </c>
      <c r="P39" s="80" t="s">
        <v>883</v>
      </c>
      <c r="Q39" s="82">
        <v>61600</v>
      </c>
      <c r="R39" s="82">
        <v>61600</v>
      </c>
    </row>
    <row r="40" spans="2:18">
      <c r="B40" s="80">
        <v>35</v>
      </c>
      <c r="C40" s="80" t="s">
        <v>229</v>
      </c>
      <c r="D40" s="80" t="s">
        <v>231</v>
      </c>
      <c r="E40" s="80">
        <v>7906</v>
      </c>
      <c r="F40" s="80" t="s">
        <v>257</v>
      </c>
      <c r="G40" s="81">
        <v>45265</v>
      </c>
      <c r="H40" s="81">
        <v>45231</v>
      </c>
      <c r="I40" s="81">
        <v>45254</v>
      </c>
      <c r="J40" s="80">
        <v>1</v>
      </c>
      <c r="K40" s="80">
        <v>5</v>
      </c>
      <c r="L40" s="80" t="s">
        <v>563</v>
      </c>
      <c r="M40" s="80">
        <v>101</v>
      </c>
      <c r="N40" s="80">
        <v>13020505</v>
      </c>
      <c r="O40" s="80" t="s">
        <v>1275</v>
      </c>
      <c r="P40" s="80" t="s">
        <v>883</v>
      </c>
      <c r="Q40" s="82">
        <v>2665600</v>
      </c>
      <c r="R40" s="82">
        <v>2665600</v>
      </c>
    </row>
    <row r="41" spans="2:18">
      <c r="B41" s="80">
        <v>36</v>
      </c>
      <c r="C41" s="80" t="s">
        <v>229</v>
      </c>
      <c r="D41" s="80" t="s">
        <v>231</v>
      </c>
      <c r="E41" s="80">
        <v>7904</v>
      </c>
      <c r="F41" s="80" t="s">
        <v>286</v>
      </c>
      <c r="G41" s="81">
        <v>45265</v>
      </c>
      <c r="H41" s="81">
        <v>45231</v>
      </c>
      <c r="I41" s="81">
        <v>45254</v>
      </c>
      <c r="J41" s="80">
        <v>1</v>
      </c>
      <c r="K41" s="80">
        <v>5</v>
      </c>
      <c r="L41" s="80" t="s">
        <v>563</v>
      </c>
      <c r="M41" s="80">
        <v>101</v>
      </c>
      <c r="N41" s="80">
        <v>13020605</v>
      </c>
      <c r="O41" s="80" t="s">
        <v>1300</v>
      </c>
      <c r="P41" s="80" t="s">
        <v>843</v>
      </c>
      <c r="Q41" s="82">
        <v>2665600</v>
      </c>
      <c r="R41" s="82">
        <v>540916.92000000004</v>
      </c>
    </row>
    <row r="42" spans="2:18">
      <c r="B42" s="80">
        <v>37</v>
      </c>
      <c r="C42" s="80" t="s">
        <v>229</v>
      </c>
      <c r="D42" s="80" t="s">
        <v>231</v>
      </c>
      <c r="E42" s="80">
        <v>8207</v>
      </c>
      <c r="F42" s="80" t="s">
        <v>258</v>
      </c>
      <c r="G42" s="81">
        <v>45297</v>
      </c>
      <c r="H42" s="81">
        <v>45279</v>
      </c>
      <c r="I42" s="81">
        <v>45302</v>
      </c>
      <c r="J42" s="80">
        <v>1</v>
      </c>
      <c r="K42" s="80">
        <v>5</v>
      </c>
      <c r="L42" s="80" t="s">
        <v>563</v>
      </c>
      <c r="M42" s="80">
        <v>101</v>
      </c>
      <c r="N42" s="80">
        <v>13020505</v>
      </c>
      <c r="O42" s="80" t="s">
        <v>1276</v>
      </c>
      <c r="P42" s="80" t="s">
        <v>883</v>
      </c>
      <c r="Q42" s="82">
        <v>61600</v>
      </c>
      <c r="R42" s="82">
        <v>61600</v>
      </c>
    </row>
    <row r="43" spans="2:18">
      <c r="B43" s="80">
        <v>38</v>
      </c>
      <c r="C43" s="80" t="s">
        <v>229</v>
      </c>
      <c r="D43" s="80" t="s">
        <v>231</v>
      </c>
      <c r="E43" s="80">
        <v>8208</v>
      </c>
      <c r="F43" s="80" t="s">
        <v>259</v>
      </c>
      <c r="G43" s="81">
        <v>45297</v>
      </c>
      <c r="H43" s="81">
        <v>45261</v>
      </c>
      <c r="I43" s="81">
        <v>45302</v>
      </c>
      <c r="J43" s="80">
        <v>1</v>
      </c>
      <c r="K43" s="80">
        <v>5</v>
      </c>
      <c r="L43" s="80" t="s">
        <v>563</v>
      </c>
      <c r="M43" s="80">
        <v>101</v>
      </c>
      <c r="N43" s="80">
        <v>13020505</v>
      </c>
      <c r="O43" s="80" t="s">
        <v>1277</v>
      </c>
      <c r="P43" s="80" t="s">
        <v>883</v>
      </c>
      <c r="Q43" s="82">
        <v>2665600</v>
      </c>
      <c r="R43" s="82">
        <v>2177995.08</v>
      </c>
    </row>
    <row r="44" spans="2:18">
      <c r="B44" s="80">
        <v>39</v>
      </c>
      <c r="C44" s="80" t="s">
        <v>229</v>
      </c>
      <c r="D44" s="80" t="s">
        <v>231</v>
      </c>
      <c r="E44" s="80">
        <v>8340</v>
      </c>
      <c r="F44" s="80" t="s">
        <v>260</v>
      </c>
      <c r="G44" s="81">
        <v>45317</v>
      </c>
      <c r="H44" s="81">
        <v>45316</v>
      </c>
      <c r="I44" s="81">
        <v>45331</v>
      </c>
      <c r="J44" s="80">
        <v>1</v>
      </c>
      <c r="K44" s="80">
        <v>5</v>
      </c>
      <c r="L44" s="80" t="s">
        <v>563</v>
      </c>
      <c r="M44" s="80">
        <v>101</v>
      </c>
      <c r="N44" s="80">
        <v>13020505</v>
      </c>
      <c r="O44" s="80" t="s">
        <v>1278</v>
      </c>
      <c r="P44" s="80" t="s">
        <v>883</v>
      </c>
      <c r="Q44" s="82">
        <v>61600</v>
      </c>
      <c r="R44" s="82">
        <v>13900</v>
      </c>
    </row>
    <row r="45" spans="2:18">
      <c r="B45" s="80">
        <v>40</v>
      </c>
      <c r="C45" s="80" t="s">
        <v>229</v>
      </c>
      <c r="D45" s="80" t="s">
        <v>231</v>
      </c>
      <c r="E45" s="80">
        <v>8738</v>
      </c>
      <c r="F45" s="80" t="s">
        <v>261</v>
      </c>
      <c r="G45" s="81">
        <v>45327</v>
      </c>
      <c r="H45" s="81">
        <v>45321</v>
      </c>
      <c r="I45" s="81">
        <v>45331</v>
      </c>
      <c r="J45" s="80">
        <v>1</v>
      </c>
      <c r="K45" s="80">
        <v>5</v>
      </c>
      <c r="L45" s="80" t="s">
        <v>563</v>
      </c>
      <c r="M45" s="80">
        <v>101</v>
      </c>
      <c r="N45" s="80">
        <v>13020505</v>
      </c>
      <c r="O45" s="80" t="s">
        <v>1279</v>
      </c>
      <c r="P45" s="80" t="s">
        <v>883</v>
      </c>
      <c r="Q45" s="82">
        <v>61600</v>
      </c>
      <c r="R45" s="82">
        <v>57100</v>
      </c>
    </row>
    <row r="46" spans="2:18">
      <c r="B46" s="80">
        <v>41</v>
      </c>
      <c r="C46" s="80" t="s">
        <v>229</v>
      </c>
      <c r="D46" s="80" t="s">
        <v>231</v>
      </c>
      <c r="E46" s="80">
        <v>8740</v>
      </c>
      <c r="F46" s="80" t="s">
        <v>262</v>
      </c>
      <c r="G46" s="81">
        <v>45327</v>
      </c>
      <c r="H46" s="81">
        <v>45292</v>
      </c>
      <c r="I46" s="81">
        <v>45330</v>
      </c>
      <c r="J46" s="80">
        <v>1</v>
      </c>
      <c r="K46" s="80">
        <v>5</v>
      </c>
      <c r="L46" s="80" t="s">
        <v>563</v>
      </c>
      <c r="M46" s="80">
        <v>101</v>
      </c>
      <c r="N46" s="80">
        <v>13020505</v>
      </c>
      <c r="O46" s="80" t="s">
        <v>1280</v>
      </c>
      <c r="P46" s="80" t="s">
        <v>883</v>
      </c>
      <c r="Q46" s="82">
        <v>2665600</v>
      </c>
      <c r="R46" s="82">
        <v>2665600</v>
      </c>
    </row>
    <row r="47" spans="2:18">
      <c r="B47" s="80">
        <v>42</v>
      </c>
      <c r="C47" s="80" t="s">
        <v>229</v>
      </c>
      <c r="D47" s="80" t="s">
        <v>231</v>
      </c>
      <c r="E47" s="80">
        <v>8741</v>
      </c>
      <c r="F47" s="80" t="s">
        <v>287</v>
      </c>
      <c r="G47" s="81">
        <v>45327</v>
      </c>
      <c r="H47" s="81">
        <v>45322</v>
      </c>
      <c r="I47" s="81">
        <v>45330</v>
      </c>
      <c r="J47" s="80">
        <v>1</v>
      </c>
      <c r="K47" s="80">
        <v>5</v>
      </c>
      <c r="L47" s="80" t="s">
        <v>563</v>
      </c>
      <c r="M47" s="80">
        <v>101</v>
      </c>
      <c r="N47" s="80">
        <v>13020605</v>
      </c>
      <c r="O47" s="80" t="s">
        <v>1301</v>
      </c>
      <c r="P47" s="80" t="s">
        <v>843</v>
      </c>
      <c r="Q47" s="82">
        <v>61600</v>
      </c>
      <c r="R47" s="82">
        <v>61600</v>
      </c>
    </row>
    <row r="48" spans="2:18">
      <c r="B48" s="80">
        <v>43</v>
      </c>
      <c r="C48" s="80" t="s">
        <v>229</v>
      </c>
      <c r="D48" s="80" t="s">
        <v>231</v>
      </c>
      <c r="E48" s="80">
        <v>8742</v>
      </c>
      <c r="F48" s="80" t="s">
        <v>288</v>
      </c>
      <c r="G48" s="81">
        <v>45327</v>
      </c>
      <c r="H48" s="81">
        <v>45322</v>
      </c>
      <c r="I48" s="81">
        <v>45330</v>
      </c>
      <c r="J48" s="80">
        <v>1</v>
      </c>
      <c r="K48" s="80">
        <v>5</v>
      </c>
      <c r="L48" s="80" t="s">
        <v>563</v>
      </c>
      <c r="M48" s="80">
        <v>101</v>
      </c>
      <c r="N48" s="80">
        <v>13020605</v>
      </c>
      <c r="O48" s="80" t="s">
        <v>1302</v>
      </c>
      <c r="P48" s="80" t="s">
        <v>843</v>
      </c>
      <c r="Q48" s="82">
        <v>61600</v>
      </c>
      <c r="R48" s="82">
        <v>61600</v>
      </c>
    </row>
    <row r="49" spans="2:18">
      <c r="B49" s="80">
        <v>44</v>
      </c>
      <c r="C49" s="80" t="s">
        <v>229</v>
      </c>
      <c r="D49" s="80" t="s">
        <v>231</v>
      </c>
      <c r="E49" s="80">
        <v>8743</v>
      </c>
      <c r="F49" s="80" t="s">
        <v>289</v>
      </c>
      <c r="G49" s="81">
        <v>45327</v>
      </c>
      <c r="H49" s="81">
        <v>45321</v>
      </c>
      <c r="I49" s="81">
        <v>45330</v>
      </c>
      <c r="J49" s="80">
        <v>1</v>
      </c>
      <c r="K49" s="80">
        <v>5</v>
      </c>
      <c r="L49" s="80" t="s">
        <v>563</v>
      </c>
      <c r="M49" s="80">
        <v>101</v>
      </c>
      <c r="N49" s="80">
        <v>13020605</v>
      </c>
      <c r="O49" s="80" t="s">
        <v>1303</v>
      </c>
      <c r="P49" s="80" t="s">
        <v>843</v>
      </c>
      <c r="Q49" s="82">
        <v>61600</v>
      </c>
      <c r="R49" s="82">
        <v>61600</v>
      </c>
    </row>
    <row r="50" spans="2:18">
      <c r="B50" s="80">
        <v>45</v>
      </c>
      <c r="C50" s="80" t="s">
        <v>229</v>
      </c>
      <c r="D50" s="80" t="s">
        <v>231</v>
      </c>
      <c r="E50" s="80">
        <v>8744</v>
      </c>
      <c r="F50" s="80" t="s">
        <v>290</v>
      </c>
      <c r="G50" s="81">
        <v>45327</v>
      </c>
      <c r="H50" s="81">
        <v>45320</v>
      </c>
      <c r="I50" s="81">
        <v>45330</v>
      </c>
      <c r="J50" s="80">
        <v>1</v>
      </c>
      <c r="K50" s="80">
        <v>5</v>
      </c>
      <c r="L50" s="80" t="s">
        <v>563</v>
      </c>
      <c r="M50" s="80">
        <v>101</v>
      </c>
      <c r="N50" s="80">
        <v>13020605</v>
      </c>
      <c r="O50" s="80" t="s">
        <v>1304</v>
      </c>
      <c r="P50" s="80" t="s">
        <v>843</v>
      </c>
      <c r="Q50" s="82">
        <v>61600</v>
      </c>
      <c r="R50" s="82">
        <v>61600</v>
      </c>
    </row>
    <row r="51" spans="2:18">
      <c r="B51" s="80">
        <v>46</v>
      </c>
      <c r="C51" s="80" t="s">
        <v>229</v>
      </c>
      <c r="D51" s="80" t="s">
        <v>231</v>
      </c>
      <c r="E51" s="80">
        <v>8745</v>
      </c>
      <c r="F51" s="80" t="s">
        <v>291</v>
      </c>
      <c r="G51" s="81">
        <v>45327</v>
      </c>
      <c r="H51" s="81">
        <v>45313</v>
      </c>
      <c r="I51" s="81">
        <v>45330</v>
      </c>
      <c r="J51" s="80">
        <v>1</v>
      </c>
      <c r="K51" s="80">
        <v>5</v>
      </c>
      <c r="L51" s="80" t="s">
        <v>563</v>
      </c>
      <c r="M51" s="80">
        <v>101</v>
      </c>
      <c r="N51" s="80">
        <v>13020605</v>
      </c>
      <c r="O51" s="80" t="s">
        <v>1305</v>
      </c>
      <c r="P51" s="80" t="s">
        <v>843</v>
      </c>
      <c r="Q51" s="82">
        <v>61600</v>
      </c>
      <c r="R51" s="82">
        <v>61600</v>
      </c>
    </row>
    <row r="52" spans="2:18">
      <c r="B52" s="80">
        <v>47</v>
      </c>
      <c r="C52" s="80" t="s">
        <v>229</v>
      </c>
      <c r="D52" s="80" t="s">
        <v>231</v>
      </c>
      <c r="E52" s="80">
        <v>8746</v>
      </c>
      <c r="F52" s="80" t="s">
        <v>292</v>
      </c>
      <c r="G52" s="81">
        <v>45327</v>
      </c>
      <c r="H52" s="81">
        <v>45317</v>
      </c>
      <c r="I52" s="81">
        <v>45330</v>
      </c>
      <c r="J52" s="80">
        <v>1</v>
      </c>
      <c r="K52" s="80">
        <v>5</v>
      </c>
      <c r="L52" s="80" t="s">
        <v>563</v>
      </c>
      <c r="M52" s="80">
        <v>101</v>
      </c>
      <c r="N52" s="80">
        <v>13020605</v>
      </c>
      <c r="O52" s="80" t="s">
        <v>1306</v>
      </c>
      <c r="P52" s="80" t="s">
        <v>843</v>
      </c>
      <c r="Q52" s="82">
        <v>61600</v>
      </c>
      <c r="R52" s="82">
        <v>61600</v>
      </c>
    </row>
    <row r="53" spans="2:18">
      <c r="B53" s="80">
        <v>48</v>
      </c>
      <c r="C53" s="80" t="s">
        <v>229</v>
      </c>
      <c r="D53" s="80" t="s">
        <v>231</v>
      </c>
      <c r="E53" s="80">
        <v>8747</v>
      </c>
      <c r="F53" s="80" t="s">
        <v>293</v>
      </c>
      <c r="G53" s="81">
        <v>45327</v>
      </c>
      <c r="H53" s="81">
        <v>45314</v>
      </c>
      <c r="I53" s="81">
        <v>45330</v>
      </c>
      <c r="J53" s="80">
        <v>1</v>
      </c>
      <c r="K53" s="80">
        <v>5</v>
      </c>
      <c r="L53" s="80" t="s">
        <v>563</v>
      </c>
      <c r="M53" s="80">
        <v>101</v>
      </c>
      <c r="N53" s="80">
        <v>13020605</v>
      </c>
      <c r="O53" s="80" t="s">
        <v>1307</v>
      </c>
      <c r="P53" s="80" t="s">
        <v>843</v>
      </c>
      <c r="Q53" s="82">
        <v>61600</v>
      </c>
      <c r="R53" s="82">
        <v>61600</v>
      </c>
    </row>
    <row r="54" spans="2:18">
      <c r="B54" s="80">
        <v>49</v>
      </c>
      <c r="C54" s="80" t="s">
        <v>229</v>
      </c>
      <c r="D54" s="80" t="s">
        <v>231</v>
      </c>
      <c r="E54" s="80">
        <v>8748</v>
      </c>
      <c r="F54" s="80" t="s">
        <v>294</v>
      </c>
      <c r="G54" s="81">
        <v>45327</v>
      </c>
      <c r="H54" s="81">
        <v>45314</v>
      </c>
      <c r="I54" s="81">
        <v>45330</v>
      </c>
      <c r="J54" s="80">
        <v>1</v>
      </c>
      <c r="K54" s="80">
        <v>5</v>
      </c>
      <c r="L54" s="80" t="s">
        <v>563</v>
      </c>
      <c r="M54" s="80">
        <v>101</v>
      </c>
      <c r="N54" s="80">
        <v>13020605</v>
      </c>
      <c r="O54" s="80" t="s">
        <v>1308</v>
      </c>
      <c r="P54" s="80" t="s">
        <v>843</v>
      </c>
      <c r="Q54" s="82">
        <v>61600</v>
      </c>
      <c r="R54" s="82">
        <v>61600</v>
      </c>
    </row>
    <row r="55" spans="2:18">
      <c r="B55" s="80">
        <v>50</v>
      </c>
      <c r="C55" s="80" t="s">
        <v>229</v>
      </c>
      <c r="D55" s="80" t="s">
        <v>231</v>
      </c>
      <c r="E55" s="80">
        <v>8749</v>
      </c>
      <c r="F55" s="80" t="s">
        <v>295</v>
      </c>
      <c r="G55" s="81">
        <v>45327</v>
      </c>
      <c r="H55" s="81">
        <v>45315</v>
      </c>
      <c r="I55" s="81">
        <v>45330</v>
      </c>
      <c r="J55" s="80">
        <v>1</v>
      </c>
      <c r="K55" s="80">
        <v>5</v>
      </c>
      <c r="L55" s="80" t="s">
        <v>563</v>
      </c>
      <c r="M55" s="80">
        <v>101</v>
      </c>
      <c r="N55" s="80">
        <v>13020605</v>
      </c>
      <c r="O55" s="80" t="s">
        <v>1309</v>
      </c>
      <c r="P55" s="80" t="s">
        <v>843</v>
      </c>
      <c r="Q55" s="82">
        <v>61600</v>
      </c>
      <c r="R55" s="82">
        <v>61600</v>
      </c>
    </row>
    <row r="56" spans="2:18">
      <c r="B56" s="80">
        <v>51</v>
      </c>
      <c r="C56" s="80" t="s">
        <v>229</v>
      </c>
      <c r="D56" s="80" t="s">
        <v>231</v>
      </c>
      <c r="E56" s="80">
        <v>8750</v>
      </c>
      <c r="F56" s="80" t="s">
        <v>296</v>
      </c>
      <c r="G56" s="81">
        <v>45327</v>
      </c>
      <c r="H56" s="81">
        <v>45315</v>
      </c>
      <c r="I56" s="81">
        <v>45330</v>
      </c>
      <c r="J56" s="80">
        <v>1</v>
      </c>
      <c r="K56" s="80">
        <v>5</v>
      </c>
      <c r="L56" s="80" t="s">
        <v>563</v>
      </c>
      <c r="M56" s="80">
        <v>101</v>
      </c>
      <c r="N56" s="80">
        <v>13020605</v>
      </c>
      <c r="O56" s="80" t="s">
        <v>1310</v>
      </c>
      <c r="P56" s="80" t="s">
        <v>843</v>
      </c>
      <c r="Q56" s="82">
        <v>61600</v>
      </c>
      <c r="R56" s="82">
        <v>61600</v>
      </c>
    </row>
    <row r="57" spans="2:18">
      <c r="B57" s="80">
        <v>52</v>
      </c>
      <c r="C57" s="80" t="s">
        <v>229</v>
      </c>
      <c r="D57" s="80" t="s">
        <v>231</v>
      </c>
      <c r="E57" s="80">
        <v>8751</v>
      </c>
      <c r="F57" s="80" t="s">
        <v>297</v>
      </c>
      <c r="G57" s="81">
        <v>45327</v>
      </c>
      <c r="H57" s="81">
        <v>45292</v>
      </c>
      <c r="I57" s="81">
        <v>45330</v>
      </c>
      <c r="J57" s="80">
        <v>1</v>
      </c>
      <c r="K57" s="80">
        <v>5</v>
      </c>
      <c r="L57" s="80" t="s">
        <v>563</v>
      </c>
      <c r="M57" s="80">
        <v>101</v>
      </c>
      <c r="N57" s="80">
        <v>13020605</v>
      </c>
      <c r="O57" s="80" t="s">
        <v>1311</v>
      </c>
      <c r="P57" s="80" t="s">
        <v>843</v>
      </c>
      <c r="Q57" s="82">
        <v>2665600</v>
      </c>
      <c r="R57" s="82">
        <v>2665600</v>
      </c>
    </row>
    <row r="58" spans="2:18">
      <c r="B58" s="80">
        <v>53</v>
      </c>
      <c r="C58" s="80" t="s">
        <v>229</v>
      </c>
      <c r="D58" s="80" t="s">
        <v>231</v>
      </c>
      <c r="E58" s="80">
        <v>8752</v>
      </c>
      <c r="F58" s="80" t="s">
        <v>298</v>
      </c>
      <c r="G58" s="81">
        <v>45327</v>
      </c>
      <c r="H58" s="81">
        <v>45292</v>
      </c>
      <c r="I58" s="81">
        <v>45330</v>
      </c>
      <c r="J58" s="80">
        <v>1</v>
      </c>
      <c r="K58" s="80">
        <v>5</v>
      </c>
      <c r="L58" s="80" t="s">
        <v>563</v>
      </c>
      <c r="M58" s="80">
        <v>101</v>
      </c>
      <c r="N58" s="80">
        <v>13020605</v>
      </c>
      <c r="O58" s="80" t="s">
        <v>1312</v>
      </c>
      <c r="P58" s="80" t="s">
        <v>843</v>
      </c>
      <c r="Q58" s="82">
        <v>2665600</v>
      </c>
      <c r="R58" s="82">
        <v>2665600</v>
      </c>
    </row>
    <row r="59" spans="2:18">
      <c r="B59" s="80">
        <v>54</v>
      </c>
      <c r="C59" s="80" t="s">
        <v>229</v>
      </c>
      <c r="D59" s="80" t="s">
        <v>231</v>
      </c>
      <c r="E59" s="80">
        <v>8753</v>
      </c>
      <c r="F59" s="80" t="s">
        <v>299</v>
      </c>
      <c r="G59" s="81">
        <v>45327</v>
      </c>
      <c r="H59" s="81">
        <v>45292</v>
      </c>
      <c r="I59" s="81">
        <v>45330</v>
      </c>
      <c r="J59" s="80">
        <v>1</v>
      </c>
      <c r="K59" s="80">
        <v>5</v>
      </c>
      <c r="L59" s="80" t="s">
        <v>563</v>
      </c>
      <c r="M59" s="80">
        <v>101</v>
      </c>
      <c r="N59" s="80">
        <v>13020605</v>
      </c>
      <c r="O59" s="80" t="s">
        <v>1313</v>
      </c>
      <c r="P59" s="80" t="s">
        <v>843</v>
      </c>
      <c r="Q59" s="82">
        <v>2665600</v>
      </c>
      <c r="R59" s="82">
        <v>2665600</v>
      </c>
    </row>
    <row r="60" spans="2:18">
      <c r="B60" s="80">
        <v>55</v>
      </c>
      <c r="C60" s="80" t="s">
        <v>229</v>
      </c>
      <c r="D60" s="80" t="s">
        <v>231</v>
      </c>
      <c r="E60" s="80">
        <v>8754</v>
      </c>
      <c r="F60" s="80" t="s">
        <v>300</v>
      </c>
      <c r="G60" s="81">
        <v>45327</v>
      </c>
      <c r="H60" s="81">
        <v>45292</v>
      </c>
      <c r="I60" s="81">
        <v>45330</v>
      </c>
      <c r="J60" s="80">
        <v>1</v>
      </c>
      <c r="K60" s="80">
        <v>5</v>
      </c>
      <c r="L60" s="80" t="s">
        <v>563</v>
      </c>
      <c r="M60" s="80">
        <v>101</v>
      </c>
      <c r="N60" s="80">
        <v>13020605</v>
      </c>
      <c r="O60" s="80" t="s">
        <v>1314</v>
      </c>
      <c r="P60" s="80" t="s">
        <v>843</v>
      </c>
      <c r="Q60" s="82">
        <v>2665600</v>
      </c>
      <c r="R60" s="82">
        <v>2665600</v>
      </c>
    </row>
    <row r="61" spans="2:18">
      <c r="B61" s="80">
        <v>56</v>
      </c>
      <c r="C61" s="80" t="s">
        <v>229</v>
      </c>
      <c r="D61" s="80" t="s">
        <v>231</v>
      </c>
      <c r="E61" s="80">
        <v>8755</v>
      </c>
      <c r="F61" s="80" t="s">
        <v>301</v>
      </c>
      <c r="G61" s="81">
        <v>45327</v>
      </c>
      <c r="H61" s="81">
        <v>45292</v>
      </c>
      <c r="I61" s="81">
        <v>45330</v>
      </c>
      <c r="J61" s="80">
        <v>1</v>
      </c>
      <c r="K61" s="80">
        <v>5</v>
      </c>
      <c r="L61" s="80" t="s">
        <v>563</v>
      </c>
      <c r="M61" s="80">
        <v>101</v>
      </c>
      <c r="N61" s="80">
        <v>13020605</v>
      </c>
      <c r="O61" s="80" t="s">
        <v>1315</v>
      </c>
      <c r="P61" s="80" t="s">
        <v>843</v>
      </c>
      <c r="Q61" s="82">
        <v>2665600</v>
      </c>
      <c r="R61" s="82">
        <v>2665600</v>
      </c>
    </row>
    <row r="62" spans="2:18">
      <c r="B62" s="80">
        <v>57</v>
      </c>
      <c r="C62" s="80" t="s">
        <v>229</v>
      </c>
      <c r="D62" s="80" t="s">
        <v>231</v>
      </c>
      <c r="E62" s="80">
        <v>8756</v>
      </c>
      <c r="F62" s="80" t="s">
        <v>302</v>
      </c>
      <c r="G62" s="81">
        <v>45327</v>
      </c>
      <c r="H62" s="81">
        <v>45292</v>
      </c>
      <c r="I62" s="81">
        <v>45330</v>
      </c>
      <c r="J62" s="80">
        <v>1</v>
      </c>
      <c r="K62" s="80">
        <v>5</v>
      </c>
      <c r="L62" s="80" t="s">
        <v>563</v>
      </c>
      <c r="M62" s="80">
        <v>101</v>
      </c>
      <c r="N62" s="80">
        <v>13020605</v>
      </c>
      <c r="O62" s="80" t="s">
        <v>1316</v>
      </c>
      <c r="P62" s="80" t="s">
        <v>843</v>
      </c>
      <c r="Q62" s="82">
        <v>2665600</v>
      </c>
      <c r="R62" s="82">
        <v>2665600</v>
      </c>
    </row>
    <row r="63" spans="2:18">
      <c r="B63" s="80">
        <v>58</v>
      </c>
      <c r="C63" s="80" t="s">
        <v>229</v>
      </c>
      <c r="D63" s="80" t="s">
        <v>231</v>
      </c>
      <c r="E63" s="80">
        <v>8757</v>
      </c>
      <c r="F63" s="80" t="s">
        <v>303</v>
      </c>
      <c r="G63" s="81">
        <v>45327</v>
      </c>
      <c r="H63" s="81">
        <v>45292</v>
      </c>
      <c r="I63" s="81">
        <v>45330</v>
      </c>
      <c r="J63" s="80">
        <v>1</v>
      </c>
      <c r="K63" s="80">
        <v>5</v>
      </c>
      <c r="L63" s="80" t="s">
        <v>563</v>
      </c>
      <c r="M63" s="80">
        <v>101</v>
      </c>
      <c r="N63" s="80">
        <v>13020605</v>
      </c>
      <c r="O63" s="80" t="s">
        <v>1317</v>
      </c>
      <c r="P63" s="80" t="s">
        <v>843</v>
      </c>
      <c r="Q63" s="82">
        <v>2665600</v>
      </c>
      <c r="R63" s="82">
        <v>2665600</v>
      </c>
    </row>
    <row r="64" spans="2:18">
      <c r="B64" s="80">
        <v>59</v>
      </c>
      <c r="C64" s="80" t="s">
        <v>229</v>
      </c>
      <c r="D64" s="80" t="s">
        <v>231</v>
      </c>
      <c r="E64" s="80">
        <v>8758</v>
      </c>
      <c r="F64" s="80" t="s">
        <v>304</v>
      </c>
      <c r="G64" s="81">
        <v>45327</v>
      </c>
      <c r="H64" s="81">
        <v>45292</v>
      </c>
      <c r="I64" s="81">
        <v>45330</v>
      </c>
      <c r="J64" s="80">
        <v>1</v>
      </c>
      <c r="K64" s="80">
        <v>5</v>
      </c>
      <c r="L64" s="80" t="s">
        <v>563</v>
      </c>
      <c r="M64" s="80">
        <v>101</v>
      </c>
      <c r="N64" s="80">
        <v>13020605</v>
      </c>
      <c r="O64" s="80" t="s">
        <v>1318</v>
      </c>
      <c r="P64" s="80" t="s">
        <v>843</v>
      </c>
      <c r="Q64" s="82">
        <v>2665600</v>
      </c>
      <c r="R64" s="82">
        <v>2665600</v>
      </c>
    </row>
    <row r="65" spans="2:18">
      <c r="B65" s="80">
        <v>60</v>
      </c>
      <c r="C65" s="80" t="s">
        <v>229</v>
      </c>
      <c r="D65" s="80" t="s">
        <v>231</v>
      </c>
      <c r="E65" s="80">
        <v>8759</v>
      </c>
      <c r="F65" s="80" t="s">
        <v>305</v>
      </c>
      <c r="G65" s="81">
        <v>45327</v>
      </c>
      <c r="H65" s="81">
        <v>45292</v>
      </c>
      <c r="I65" s="81">
        <v>45330</v>
      </c>
      <c r="J65" s="80">
        <v>1</v>
      </c>
      <c r="K65" s="80">
        <v>5</v>
      </c>
      <c r="L65" s="80" t="s">
        <v>563</v>
      </c>
      <c r="M65" s="80">
        <v>101</v>
      </c>
      <c r="N65" s="80">
        <v>13020605</v>
      </c>
      <c r="O65" s="80" t="s">
        <v>1319</v>
      </c>
      <c r="P65" s="80" t="s">
        <v>843</v>
      </c>
      <c r="Q65" s="82">
        <v>2665600</v>
      </c>
      <c r="R65" s="82">
        <v>2665600</v>
      </c>
    </row>
    <row r="66" spans="2:18">
      <c r="B66" s="80">
        <v>61</v>
      </c>
      <c r="C66" s="80" t="s">
        <v>229</v>
      </c>
      <c r="D66" s="80" t="s">
        <v>231</v>
      </c>
      <c r="E66" s="80">
        <v>9184</v>
      </c>
      <c r="F66" s="80" t="s">
        <v>263</v>
      </c>
      <c r="G66" s="81">
        <v>45357</v>
      </c>
      <c r="H66" s="81">
        <v>45323</v>
      </c>
      <c r="I66" s="81">
        <v>45362</v>
      </c>
      <c r="J66" s="80">
        <v>1</v>
      </c>
      <c r="K66" s="80">
        <v>5</v>
      </c>
      <c r="L66" s="80" t="s">
        <v>563</v>
      </c>
      <c r="M66" s="80">
        <v>101</v>
      </c>
      <c r="N66" s="80">
        <v>13020505</v>
      </c>
      <c r="O66" s="80" t="s">
        <v>1281</v>
      </c>
      <c r="P66" s="80" t="s">
        <v>883</v>
      </c>
      <c r="Q66" s="82">
        <v>2878848</v>
      </c>
      <c r="R66" s="82">
        <v>2878848</v>
      </c>
    </row>
    <row r="67" spans="2:18">
      <c r="B67" s="80">
        <v>62</v>
      </c>
      <c r="C67" s="80" t="s">
        <v>229</v>
      </c>
      <c r="D67" s="80" t="s">
        <v>231</v>
      </c>
      <c r="E67" s="80">
        <v>9550</v>
      </c>
      <c r="F67" s="80" t="s">
        <v>264</v>
      </c>
      <c r="G67" s="81">
        <v>45387</v>
      </c>
      <c r="H67" s="81">
        <v>45352</v>
      </c>
      <c r="I67" s="81">
        <v>45392</v>
      </c>
      <c r="J67" s="80">
        <v>1</v>
      </c>
      <c r="K67" s="80">
        <v>5</v>
      </c>
      <c r="L67" s="80" t="s">
        <v>563</v>
      </c>
      <c r="M67" s="80">
        <v>101</v>
      </c>
      <c r="N67" s="80">
        <v>13020505</v>
      </c>
      <c r="O67" s="80" t="s">
        <v>1282</v>
      </c>
      <c r="P67" s="80" t="s">
        <v>883</v>
      </c>
      <c r="Q67" s="82">
        <v>967680</v>
      </c>
      <c r="R67" s="82">
        <v>967680</v>
      </c>
    </row>
    <row r="68" spans="2:18">
      <c r="B68" s="80">
        <v>63</v>
      </c>
      <c r="C68" s="80" t="s">
        <v>229</v>
      </c>
      <c r="D68" s="80" t="s">
        <v>231</v>
      </c>
      <c r="E68" s="80">
        <v>9553</v>
      </c>
      <c r="F68" s="80" t="s">
        <v>265</v>
      </c>
      <c r="G68" s="81">
        <v>45387</v>
      </c>
      <c r="H68" s="81">
        <v>45378</v>
      </c>
      <c r="I68" s="81">
        <v>45392</v>
      </c>
      <c r="J68" s="80">
        <v>1</v>
      </c>
      <c r="K68" s="80">
        <v>5</v>
      </c>
      <c r="L68" s="80" t="s">
        <v>563</v>
      </c>
      <c r="M68" s="80">
        <v>101</v>
      </c>
      <c r="N68" s="80">
        <v>13020505</v>
      </c>
      <c r="O68" s="80" t="s">
        <v>1283</v>
      </c>
      <c r="P68" s="80" t="s">
        <v>883</v>
      </c>
      <c r="Q68" s="82">
        <v>66528</v>
      </c>
      <c r="R68" s="82">
        <v>66528</v>
      </c>
    </row>
    <row r="69" spans="2:18">
      <c r="B69" s="80">
        <v>64</v>
      </c>
      <c r="C69" s="80" t="s">
        <v>229</v>
      </c>
      <c r="D69" s="80" t="s">
        <v>231</v>
      </c>
      <c r="E69" s="80">
        <v>9675</v>
      </c>
      <c r="F69" s="80" t="s">
        <v>266</v>
      </c>
      <c r="G69" s="81">
        <v>45409</v>
      </c>
      <c r="H69" s="81">
        <v>45352</v>
      </c>
      <c r="I69" s="81">
        <v>45411</v>
      </c>
      <c r="J69" s="80">
        <v>1</v>
      </c>
      <c r="K69" s="80">
        <v>5</v>
      </c>
      <c r="L69" s="80" t="s">
        <v>563</v>
      </c>
      <c r="M69" s="80">
        <v>101</v>
      </c>
      <c r="N69" s="80">
        <v>13020505</v>
      </c>
      <c r="O69" s="80" t="s">
        <v>1284</v>
      </c>
      <c r="P69" s="80" t="s">
        <v>883</v>
      </c>
      <c r="Q69" s="82">
        <v>2878848</v>
      </c>
      <c r="R69" s="82">
        <v>2878848</v>
      </c>
    </row>
    <row r="70" spans="2:18">
      <c r="B70" s="80">
        <v>65</v>
      </c>
      <c r="C70" s="80" t="s">
        <v>229</v>
      </c>
      <c r="D70" s="80" t="s">
        <v>231</v>
      </c>
      <c r="E70" s="80">
        <v>10064</v>
      </c>
      <c r="F70" s="80" t="s">
        <v>267</v>
      </c>
      <c r="G70" s="81">
        <v>45418</v>
      </c>
      <c r="H70" s="81">
        <v>45383</v>
      </c>
      <c r="I70" s="81">
        <v>45421</v>
      </c>
      <c r="J70" s="80">
        <v>1</v>
      </c>
      <c r="K70" s="80">
        <v>5</v>
      </c>
      <c r="L70" s="80" t="s">
        <v>563</v>
      </c>
      <c r="M70" s="80">
        <v>101</v>
      </c>
      <c r="N70" s="80">
        <v>13020505</v>
      </c>
      <c r="O70" s="80" t="s">
        <v>1285</v>
      </c>
      <c r="P70" s="80" t="s">
        <v>883</v>
      </c>
      <c r="Q70" s="82">
        <v>2878848</v>
      </c>
      <c r="R70" s="82">
        <v>2878848</v>
      </c>
    </row>
    <row r="71" spans="2:18">
      <c r="B71" s="80">
        <v>66</v>
      </c>
      <c r="C71" s="80" t="s">
        <v>229</v>
      </c>
      <c r="D71" s="80" t="s">
        <v>231</v>
      </c>
      <c r="E71" s="80">
        <v>10083</v>
      </c>
      <c r="F71" s="80" t="s">
        <v>306</v>
      </c>
      <c r="G71" s="81">
        <v>45418</v>
      </c>
      <c r="H71" s="81">
        <v>45383</v>
      </c>
      <c r="I71" s="81">
        <v>45422</v>
      </c>
      <c r="J71" s="80">
        <v>1</v>
      </c>
      <c r="K71" s="80">
        <v>5</v>
      </c>
      <c r="L71" s="80" t="s">
        <v>563</v>
      </c>
      <c r="M71" s="80">
        <v>101</v>
      </c>
      <c r="N71" s="80">
        <v>13020605</v>
      </c>
      <c r="O71" s="80" t="s">
        <v>1320</v>
      </c>
      <c r="P71" s="80" t="s">
        <v>843</v>
      </c>
      <c r="Q71" s="82">
        <v>1451520</v>
      </c>
      <c r="R71" s="82">
        <v>1451520</v>
      </c>
    </row>
    <row r="72" spans="2:18">
      <c r="B72" s="80">
        <v>67</v>
      </c>
      <c r="C72" s="80" t="s">
        <v>229</v>
      </c>
      <c r="D72" s="80" t="s">
        <v>231</v>
      </c>
      <c r="E72" s="80">
        <v>10257</v>
      </c>
      <c r="F72" s="80" t="s">
        <v>268</v>
      </c>
      <c r="G72" s="81">
        <v>45443</v>
      </c>
      <c r="H72" s="81">
        <v>45439</v>
      </c>
      <c r="I72" s="81">
        <v>45450</v>
      </c>
      <c r="J72" s="80">
        <v>1</v>
      </c>
      <c r="K72" s="80">
        <v>5</v>
      </c>
      <c r="L72" s="80" t="s">
        <v>563</v>
      </c>
      <c r="M72" s="80">
        <v>101</v>
      </c>
      <c r="N72" s="80">
        <v>13020505</v>
      </c>
      <c r="O72" s="80" t="s">
        <v>1286</v>
      </c>
      <c r="P72" s="80" t="s">
        <v>883</v>
      </c>
      <c r="Q72" s="82">
        <v>66528</v>
      </c>
      <c r="R72" s="82">
        <v>62028</v>
      </c>
    </row>
    <row r="73" spans="2:18">
      <c r="B73" s="80">
        <v>68</v>
      </c>
      <c r="C73" s="80" t="s">
        <v>229</v>
      </c>
      <c r="D73" s="80" t="s">
        <v>231</v>
      </c>
      <c r="E73" s="80">
        <v>10532</v>
      </c>
      <c r="F73" s="80" t="s">
        <v>269</v>
      </c>
      <c r="G73" s="81">
        <v>45447</v>
      </c>
      <c r="H73" s="81">
        <v>45413</v>
      </c>
      <c r="I73" s="81">
        <v>45448</v>
      </c>
      <c r="J73" s="80">
        <v>1</v>
      </c>
      <c r="K73" s="80">
        <v>5</v>
      </c>
      <c r="L73" s="80" t="s">
        <v>563</v>
      </c>
      <c r="M73" s="80">
        <v>101</v>
      </c>
      <c r="N73" s="80">
        <v>13020505</v>
      </c>
      <c r="O73" s="80" t="s">
        <v>1287</v>
      </c>
      <c r="P73" s="80" t="s">
        <v>883</v>
      </c>
      <c r="Q73" s="82">
        <v>2878848</v>
      </c>
      <c r="R73" s="82">
        <v>2878848</v>
      </c>
    </row>
    <row r="74" spans="2:18">
      <c r="B74" s="80">
        <v>69</v>
      </c>
      <c r="C74" s="80" t="s">
        <v>229</v>
      </c>
      <c r="D74" s="80" t="s">
        <v>231</v>
      </c>
      <c r="E74" s="80">
        <v>10515</v>
      </c>
      <c r="F74" s="80" t="s">
        <v>307</v>
      </c>
      <c r="G74" s="81">
        <v>45447</v>
      </c>
      <c r="H74" s="81">
        <v>45413</v>
      </c>
      <c r="I74" s="81">
        <v>45448</v>
      </c>
      <c r="J74" s="80">
        <v>1</v>
      </c>
      <c r="K74" s="80">
        <v>5</v>
      </c>
      <c r="L74" s="80" t="s">
        <v>563</v>
      </c>
      <c r="M74" s="80">
        <v>101</v>
      </c>
      <c r="N74" s="80">
        <v>13020605</v>
      </c>
      <c r="O74" s="80" t="s">
        <v>1321</v>
      </c>
      <c r="P74" s="80" t="s">
        <v>843</v>
      </c>
      <c r="Q74" s="82">
        <v>2878848</v>
      </c>
      <c r="R74" s="82">
        <v>57577</v>
      </c>
    </row>
    <row r="75" spans="2:18">
      <c r="B75" s="80">
        <v>70</v>
      </c>
      <c r="C75" s="80" t="s">
        <v>229</v>
      </c>
      <c r="D75" s="80" t="s">
        <v>231</v>
      </c>
      <c r="E75" s="80">
        <v>10518</v>
      </c>
      <c r="F75" s="80" t="s">
        <v>308</v>
      </c>
      <c r="G75" s="81">
        <v>45447</v>
      </c>
      <c r="H75" s="81">
        <v>45413</v>
      </c>
      <c r="I75" s="81">
        <v>45448</v>
      </c>
      <c r="J75" s="80">
        <v>1</v>
      </c>
      <c r="K75" s="80">
        <v>5</v>
      </c>
      <c r="L75" s="80" t="s">
        <v>563</v>
      </c>
      <c r="M75" s="80">
        <v>101</v>
      </c>
      <c r="N75" s="80">
        <v>13020605</v>
      </c>
      <c r="O75" s="80" t="s">
        <v>1322</v>
      </c>
      <c r="P75" s="80" t="s">
        <v>843</v>
      </c>
      <c r="Q75" s="82">
        <v>2878848</v>
      </c>
      <c r="R75" s="82">
        <v>57577</v>
      </c>
    </row>
    <row r="76" spans="2:18">
      <c r="B76" s="80">
        <v>71</v>
      </c>
      <c r="C76" s="80" t="s">
        <v>229</v>
      </c>
      <c r="D76" s="80" t="s">
        <v>231</v>
      </c>
      <c r="E76" s="80">
        <v>10519</v>
      </c>
      <c r="F76" s="80" t="s">
        <v>309</v>
      </c>
      <c r="G76" s="81">
        <v>45447</v>
      </c>
      <c r="H76" s="81">
        <v>45413</v>
      </c>
      <c r="I76" s="81">
        <v>45448</v>
      </c>
      <c r="J76" s="80">
        <v>1</v>
      </c>
      <c r="K76" s="80">
        <v>5</v>
      </c>
      <c r="L76" s="80" t="s">
        <v>563</v>
      </c>
      <c r="M76" s="80">
        <v>101</v>
      </c>
      <c r="N76" s="80">
        <v>13020605</v>
      </c>
      <c r="O76" s="80" t="s">
        <v>1323</v>
      </c>
      <c r="P76" s="80" t="s">
        <v>843</v>
      </c>
      <c r="Q76" s="82">
        <v>2878848</v>
      </c>
      <c r="R76" s="82">
        <v>57577</v>
      </c>
    </row>
    <row r="77" spans="2:18">
      <c r="B77" s="80">
        <v>72</v>
      </c>
      <c r="C77" s="80" t="s">
        <v>229</v>
      </c>
      <c r="D77" s="80" t="s">
        <v>231</v>
      </c>
      <c r="E77" s="80">
        <v>10523</v>
      </c>
      <c r="F77" s="80" t="s">
        <v>310</v>
      </c>
      <c r="G77" s="81">
        <v>45447</v>
      </c>
      <c r="H77" s="81">
        <v>45413</v>
      </c>
      <c r="I77" s="81">
        <v>45448</v>
      </c>
      <c r="J77" s="80">
        <v>1</v>
      </c>
      <c r="K77" s="80">
        <v>5</v>
      </c>
      <c r="L77" s="80" t="s">
        <v>563</v>
      </c>
      <c r="M77" s="80">
        <v>101</v>
      </c>
      <c r="N77" s="80">
        <v>13020605</v>
      </c>
      <c r="O77" s="80" t="s">
        <v>1324</v>
      </c>
      <c r="P77" s="80" t="s">
        <v>843</v>
      </c>
      <c r="Q77" s="82">
        <v>2878848</v>
      </c>
      <c r="R77" s="82">
        <v>57577</v>
      </c>
    </row>
    <row r="78" spans="2:18">
      <c r="B78" s="80">
        <v>73</v>
      </c>
      <c r="C78" s="80" t="s">
        <v>229</v>
      </c>
      <c r="D78" s="80" t="s">
        <v>231</v>
      </c>
      <c r="E78" s="80">
        <v>10526</v>
      </c>
      <c r="F78" s="80" t="s">
        <v>311</v>
      </c>
      <c r="G78" s="81">
        <v>45447</v>
      </c>
      <c r="H78" s="81">
        <v>45413</v>
      </c>
      <c r="I78" s="81">
        <v>45448</v>
      </c>
      <c r="J78" s="80">
        <v>1</v>
      </c>
      <c r="K78" s="80">
        <v>5</v>
      </c>
      <c r="L78" s="80" t="s">
        <v>563</v>
      </c>
      <c r="M78" s="80">
        <v>101</v>
      </c>
      <c r="N78" s="80">
        <v>13020605</v>
      </c>
      <c r="O78" s="80" t="s">
        <v>1325</v>
      </c>
      <c r="P78" s="80" t="s">
        <v>843</v>
      </c>
      <c r="Q78" s="82">
        <v>2878848</v>
      </c>
      <c r="R78" s="82">
        <v>57577</v>
      </c>
    </row>
    <row r="79" spans="2:18">
      <c r="B79" s="80">
        <v>74</v>
      </c>
      <c r="C79" s="80" t="s">
        <v>229</v>
      </c>
      <c r="D79" s="80" t="s">
        <v>231</v>
      </c>
      <c r="E79" s="80">
        <v>10528</v>
      </c>
      <c r="F79" s="80" t="s">
        <v>312</v>
      </c>
      <c r="G79" s="81">
        <v>45447</v>
      </c>
      <c r="H79" s="81">
        <v>45413</v>
      </c>
      <c r="I79" s="81">
        <v>45448</v>
      </c>
      <c r="J79" s="80">
        <v>1</v>
      </c>
      <c r="K79" s="80">
        <v>5</v>
      </c>
      <c r="L79" s="80" t="s">
        <v>563</v>
      </c>
      <c r="M79" s="80">
        <v>101</v>
      </c>
      <c r="N79" s="80">
        <v>13020605</v>
      </c>
      <c r="O79" s="80" t="s">
        <v>1326</v>
      </c>
      <c r="P79" s="80" t="s">
        <v>843</v>
      </c>
      <c r="Q79" s="82">
        <v>2878848</v>
      </c>
      <c r="R79" s="82">
        <v>57577</v>
      </c>
    </row>
    <row r="80" spans="2:18">
      <c r="B80" s="80">
        <v>75</v>
      </c>
      <c r="C80" s="80" t="s">
        <v>229</v>
      </c>
      <c r="D80" s="80" t="s">
        <v>231</v>
      </c>
      <c r="E80" s="80">
        <v>10530</v>
      </c>
      <c r="F80" s="80" t="s">
        <v>313</v>
      </c>
      <c r="G80" s="81">
        <v>45447</v>
      </c>
      <c r="H80" s="81">
        <v>45413</v>
      </c>
      <c r="I80" s="81">
        <v>45448</v>
      </c>
      <c r="J80" s="80">
        <v>1</v>
      </c>
      <c r="K80" s="80">
        <v>5</v>
      </c>
      <c r="L80" s="80" t="s">
        <v>563</v>
      </c>
      <c r="M80" s="80">
        <v>101</v>
      </c>
      <c r="N80" s="80">
        <v>13020605</v>
      </c>
      <c r="O80" s="80" t="s">
        <v>1327</v>
      </c>
      <c r="P80" s="80" t="s">
        <v>843</v>
      </c>
      <c r="Q80" s="82">
        <v>2878848</v>
      </c>
      <c r="R80" s="82">
        <v>57577</v>
      </c>
    </row>
    <row r="81" spans="2:18">
      <c r="B81" s="80">
        <v>76</v>
      </c>
      <c r="C81" s="80" t="s">
        <v>229</v>
      </c>
      <c r="D81" s="80" t="s">
        <v>231</v>
      </c>
      <c r="E81" s="80">
        <v>10540</v>
      </c>
      <c r="F81" s="80" t="s">
        <v>314</v>
      </c>
      <c r="G81" s="81">
        <v>45447</v>
      </c>
      <c r="H81" s="81">
        <v>45413</v>
      </c>
      <c r="I81" s="81">
        <v>45448</v>
      </c>
      <c r="J81" s="80">
        <v>1</v>
      </c>
      <c r="K81" s="80">
        <v>5</v>
      </c>
      <c r="L81" s="80" t="s">
        <v>563</v>
      </c>
      <c r="M81" s="80">
        <v>101</v>
      </c>
      <c r="N81" s="80">
        <v>13020605</v>
      </c>
      <c r="O81" s="80" t="s">
        <v>1328</v>
      </c>
      <c r="P81" s="80" t="s">
        <v>843</v>
      </c>
      <c r="Q81" s="82">
        <v>3100298</v>
      </c>
      <c r="R81" s="82">
        <v>62006</v>
      </c>
    </row>
    <row r="82" spans="2:18">
      <c r="B82" s="80">
        <v>77</v>
      </c>
      <c r="C82" s="80" t="s">
        <v>229</v>
      </c>
      <c r="D82" s="80" t="s">
        <v>231</v>
      </c>
      <c r="E82" s="80">
        <v>10986</v>
      </c>
      <c r="F82" s="80" t="s">
        <v>270</v>
      </c>
      <c r="G82" s="81">
        <v>45479</v>
      </c>
      <c r="H82" s="81">
        <v>45444</v>
      </c>
      <c r="I82" s="81">
        <v>45479</v>
      </c>
      <c r="J82" s="80">
        <v>1</v>
      </c>
      <c r="K82" s="80">
        <v>5</v>
      </c>
      <c r="L82" s="80" t="s">
        <v>563</v>
      </c>
      <c r="M82" s="80">
        <v>101</v>
      </c>
      <c r="N82" s="80">
        <v>13020505</v>
      </c>
      <c r="O82" s="80" t="s">
        <v>1288</v>
      </c>
      <c r="P82" s="80" t="s">
        <v>883</v>
      </c>
      <c r="Q82" s="82">
        <v>664350</v>
      </c>
      <c r="R82" s="82">
        <v>664350</v>
      </c>
    </row>
    <row r="83" spans="2:18">
      <c r="B83" s="80">
        <v>78</v>
      </c>
      <c r="C83" s="80" t="s">
        <v>229</v>
      </c>
      <c r="D83" s="80" t="s">
        <v>231</v>
      </c>
      <c r="E83" s="80">
        <v>10987</v>
      </c>
      <c r="F83" s="80" t="s">
        <v>271</v>
      </c>
      <c r="G83" s="81">
        <v>45479</v>
      </c>
      <c r="H83" s="81">
        <v>45444</v>
      </c>
      <c r="I83" s="81">
        <v>45479</v>
      </c>
      <c r="J83" s="80">
        <v>1</v>
      </c>
      <c r="K83" s="80">
        <v>5</v>
      </c>
      <c r="L83" s="80" t="s">
        <v>563</v>
      </c>
      <c r="M83" s="80">
        <v>101</v>
      </c>
      <c r="N83" s="80">
        <v>13020505</v>
      </c>
      <c r="O83" s="80" t="s">
        <v>1289</v>
      </c>
      <c r="P83" s="80" t="s">
        <v>883</v>
      </c>
      <c r="Q83" s="82">
        <v>2878848</v>
      </c>
      <c r="R83" s="82">
        <v>2878848</v>
      </c>
    </row>
    <row r="84" spans="2:18">
      <c r="B84" s="80">
        <v>79</v>
      </c>
      <c r="C84" s="80" t="s">
        <v>229</v>
      </c>
      <c r="D84" s="80" t="s">
        <v>231</v>
      </c>
      <c r="E84" s="80">
        <v>10988</v>
      </c>
      <c r="F84" s="80" t="s">
        <v>272</v>
      </c>
      <c r="G84" s="81">
        <v>45479</v>
      </c>
      <c r="H84" s="81">
        <v>45444</v>
      </c>
      <c r="I84" s="81">
        <v>45479</v>
      </c>
      <c r="J84" s="80">
        <v>1</v>
      </c>
      <c r="K84" s="80">
        <v>5</v>
      </c>
      <c r="L84" s="80" t="s">
        <v>563</v>
      </c>
      <c r="M84" s="80">
        <v>101</v>
      </c>
      <c r="N84" s="80">
        <v>13020505</v>
      </c>
      <c r="O84" s="80" t="s">
        <v>1290</v>
      </c>
      <c r="P84" s="80" t="s">
        <v>883</v>
      </c>
      <c r="Q84" s="82">
        <v>66528</v>
      </c>
      <c r="R84" s="82">
        <v>66528</v>
      </c>
    </row>
    <row r="85" spans="2:18">
      <c r="B85" s="80">
        <v>80</v>
      </c>
      <c r="C85" s="80" t="s">
        <v>229</v>
      </c>
      <c r="D85" s="80" t="s">
        <v>231</v>
      </c>
      <c r="E85" s="80">
        <v>11508</v>
      </c>
      <c r="F85" s="80" t="s">
        <v>273</v>
      </c>
      <c r="G85" s="81">
        <v>45509</v>
      </c>
      <c r="H85" s="81">
        <v>45489</v>
      </c>
      <c r="I85" s="81">
        <v>45512</v>
      </c>
      <c r="J85" s="80">
        <v>1</v>
      </c>
      <c r="K85" s="80">
        <v>5</v>
      </c>
      <c r="L85" s="80" t="s">
        <v>563</v>
      </c>
      <c r="M85" s="80">
        <v>101</v>
      </c>
      <c r="N85" s="80">
        <v>13020505</v>
      </c>
      <c r="O85" s="80" t="s">
        <v>1013</v>
      </c>
      <c r="P85" s="80" t="s">
        <v>883</v>
      </c>
      <c r="Q85" s="82">
        <v>66528</v>
      </c>
      <c r="R85" s="82">
        <v>66528</v>
      </c>
    </row>
    <row r="86" spans="2:18">
      <c r="B86" s="80">
        <v>81</v>
      </c>
      <c r="C86" s="80" t="s">
        <v>229</v>
      </c>
      <c r="D86" s="80" t="s">
        <v>231</v>
      </c>
      <c r="E86" s="80">
        <v>11519</v>
      </c>
      <c r="F86" s="80" t="s">
        <v>274</v>
      </c>
      <c r="G86" s="81">
        <v>45509</v>
      </c>
      <c r="H86" s="81">
        <v>45474</v>
      </c>
      <c r="I86" s="81">
        <v>45512</v>
      </c>
      <c r="J86" s="80">
        <v>1</v>
      </c>
      <c r="K86" s="80">
        <v>5</v>
      </c>
      <c r="L86" s="80" t="s">
        <v>563</v>
      </c>
      <c r="M86" s="80">
        <v>101</v>
      </c>
      <c r="N86" s="80">
        <v>13020505</v>
      </c>
      <c r="O86" s="80" t="s">
        <v>1057</v>
      </c>
      <c r="P86" s="80" t="s">
        <v>883</v>
      </c>
      <c r="Q86" s="82">
        <v>2878848</v>
      </c>
      <c r="R86" s="82">
        <v>2878848</v>
      </c>
    </row>
    <row r="87" spans="2:18">
      <c r="B87" s="80">
        <v>82</v>
      </c>
      <c r="C87" s="80" t="s">
        <v>229</v>
      </c>
      <c r="D87" s="80" t="s">
        <v>231</v>
      </c>
      <c r="E87" s="80">
        <v>12029</v>
      </c>
      <c r="F87" s="80" t="s">
        <v>275</v>
      </c>
      <c r="G87" s="81">
        <v>45540</v>
      </c>
      <c r="H87" s="81">
        <v>45505</v>
      </c>
      <c r="I87" s="81">
        <v>45544</v>
      </c>
      <c r="J87" s="80">
        <v>1</v>
      </c>
      <c r="K87" s="80">
        <v>5</v>
      </c>
      <c r="L87" s="80" t="s">
        <v>563</v>
      </c>
      <c r="M87" s="80">
        <v>101</v>
      </c>
      <c r="N87" s="80">
        <v>13020505</v>
      </c>
      <c r="O87" s="80" t="s">
        <v>1061</v>
      </c>
      <c r="P87" s="80" t="s">
        <v>883</v>
      </c>
      <c r="Q87" s="82">
        <v>2878848</v>
      </c>
      <c r="R87" s="82">
        <v>2878848</v>
      </c>
    </row>
    <row r="88" spans="2:18">
      <c r="B88" s="80">
        <v>83</v>
      </c>
      <c r="C88" s="80" t="s">
        <v>229</v>
      </c>
      <c r="D88" s="80" t="s">
        <v>231</v>
      </c>
      <c r="E88" s="80">
        <v>12082</v>
      </c>
      <c r="F88" s="80" t="s">
        <v>315</v>
      </c>
      <c r="G88" s="81">
        <v>45552</v>
      </c>
      <c r="H88" s="81">
        <v>45505</v>
      </c>
      <c r="I88" s="81">
        <v>45552</v>
      </c>
      <c r="J88" s="80">
        <v>1</v>
      </c>
      <c r="K88" s="80">
        <v>5</v>
      </c>
      <c r="L88" s="80" t="s">
        <v>563</v>
      </c>
      <c r="M88" s="80">
        <v>101</v>
      </c>
      <c r="N88" s="80">
        <v>13020605</v>
      </c>
      <c r="O88" s="80" t="s">
        <v>1122</v>
      </c>
      <c r="P88" s="80" t="s">
        <v>843</v>
      </c>
      <c r="Q88" s="82">
        <v>2878848</v>
      </c>
      <c r="R88" s="82">
        <v>2878848</v>
      </c>
    </row>
    <row r="89" spans="2:18">
      <c r="B89" s="80">
        <v>84</v>
      </c>
      <c r="C89" s="80" t="s">
        <v>229</v>
      </c>
      <c r="D89" s="80" t="s">
        <v>231</v>
      </c>
      <c r="E89" s="80">
        <v>12608</v>
      </c>
      <c r="F89" s="80" t="s">
        <v>728</v>
      </c>
      <c r="G89" s="81">
        <v>45570</v>
      </c>
      <c r="H89" s="81">
        <v>45555</v>
      </c>
      <c r="I89" s="81">
        <v>45574</v>
      </c>
      <c r="J89" s="80">
        <v>1</v>
      </c>
      <c r="K89" s="80">
        <v>5</v>
      </c>
      <c r="L89" s="80" t="s">
        <v>563</v>
      </c>
      <c r="M89" s="80">
        <v>101</v>
      </c>
      <c r="N89" s="80">
        <v>13020505</v>
      </c>
      <c r="O89" s="80" t="s">
        <v>1017</v>
      </c>
      <c r="P89" s="80" t="s">
        <v>883</v>
      </c>
      <c r="Q89" s="82">
        <v>66528</v>
      </c>
      <c r="R89" s="82">
        <v>66528</v>
      </c>
    </row>
    <row r="90" spans="2:18">
      <c r="B90" s="80">
        <v>85</v>
      </c>
      <c r="C90" s="80" t="s">
        <v>229</v>
      </c>
      <c r="D90" s="80" t="s">
        <v>231</v>
      </c>
      <c r="E90" s="80">
        <v>12609</v>
      </c>
      <c r="F90" s="80" t="s">
        <v>729</v>
      </c>
      <c r="G90" s="81">
        <v>45570</v>
      </c>
      <c r="H90" s="81">
        <v>45536</v>
      </c>
      <c r="I90" s="81">
        <v>45574</v>
      </c>
      <c r="J90" s="80">
        <v>1</v>
      </c>
      <c r="K90" s="80">
        <v>5</v>
      </c>
      <c r="L90" s="80" t="s">
        <v>563</v>
      </c>
      <c r="M90" s="80">
        <v>101</v>
      </c>
      <c r="N90" s="80">
        <v>13020505</v>
      </c>
      <c r="O90" s="80" t="s">
        <v>1065</v>
      </c>
      <c r="P90" s="80" t="s">
        <v>883</v>
      </c>
      <c r="Q90" s="82">
        <v>2878848</v>
      </c>
      <c r="R90" s="82">
        <v>2878848</v>
      </c>
    </row>
    <row r="91" spans="2:18">
      <c r="B91" s="80">
        <v>86</v>
      </c>
      <c r="C91" s="80" t="s">
        <v>229</v>
      </c>
      <c r="D91" s="80" t="s">
        <v>231</v>
      </c>
      <c r="E91" s="80">
        <v>12592</v>
      </c>
      <c r="F91" s="80" t="s">
        <v>730</v>
      </c>
      <c r="G91" s="81">
        <v>45570</v>
      </c>
      <c r="H91" s="81">
        <v>45536</v>
      </c>
      <c r="I91" s="81">
        <v>45574</v>
      </c>
      <c r="J91" s="80">
        <v>1</v>
      </c>
      <c r="K91" s="80">
        <v>5</v>
      </c>
      <c r="L91" s="80" t="s">
        <v>563</v>
      </c>
      <c r="M91" s="80">
        <v>101</v>
      </c>
      <c r="N91" s="80">
        <v>13020605</v>
      </c>
      <c r="O91" s="80" t="s">
        <v>1030</v>
      </c>
      <c r="P91" s="80" t="s">
        <v>843</v>
      </c>
      <c r="Q91" s="82">
        <v>66528</v>
      </c>
      <c r="R91" s="82">
        <v>66528</v>
      </c>
    </row>
    <row r="92" spans="2:18">
      <c r="B92" s="80">
        <v>87</v>
      </c>
      <c r="C92" s="80" t="s">
        <v>229</v>
      </c>
      <c r="D92" s="80" t="s">
        <v>231</v>
      </c>
      <c r="E92" s="80">
        <v>12594</v>
      </c>
      <c r="F92" s="80" t="s">
        <v>731</v>
      </c>
      <c r="G92" s="81">
        <v>45570</v>
      </c>
      <c r="H92" s="81">
        <v>45561</v>
      </c>
      <c r="I92" s="81">
        <v>45574</v>
      </c>
      <c r="J92" s="80">
        <v>1</v>
      </c>
      <c r="K92" s="80">
        <v>5</v>
      </c>
      <c r="L92" s="80" t="s">
        <v>563</v>
      </c>
      <c r="M92" s="80">
        <v>101</v>
      </c>
      <c r="N92" s="80">
        <v>13020605</v>
      </c>
      <c r="O92" s="80" t="s">
        <v>935</v>
      </c>
      <c r="P92" s="80" t="s">
        <v>843</v>
      </c>
      <c r="Q92" s="82">
        <v>66528</v>
      </c>
      <c r="R92" s="82">
        <v>66528</v>
      </c>
    </row>
    <row r="93" spans="2:18">
      <c r="B93" s="80">
        <v>88</v>
      </c>
      <c r="C93" s="80" t="s">
        <v>229</v>
      </c>
      <c r="D93" s="80" t="s">
        <v>231</v>
      </c>
      <c r="E93" s="80">
        <v>12595</v>
      </c>
      <c r="F93" s="80" t="s">
        <v>732</v>
      </c>
      <c r="G93" s="81">
        <v>45570</v>
      </c>
      <c r="H93" s="81">
        <v>45559</v>
      </c>
      <c r="I93" s="81">
        <v>45574</v>
      </c>
      <c r="J93" s="80">
        <v>1</v>
      </c>
      <c r="K93" s="80">
        <v>5</v>
      </c>
      <c r="L93" s="80" t="s">
        <v>563</v>
      </c>
      <c r="M93" s="80">
        <v>101</v>
      </c>
      <c r="N93" s="80">
        <v>13020605</v>
      </c>
      <c r="O93" s="80" t="s">
        <v>901</v>
      </c>
      <c r="P93" s="80" t="s">
        <v>843</v>
      </c>
      <c r="Q93" s="82">
        <v>66528</v>
      </c>
      <c r="R93" s="82">
        <v>66528</v>
      </c>
    </row>
    <row r="94" spans="2:18">
      <c r="B94" s="80">
        <v>89</v>
      </c>
      <c r="C94" s="80" t="s">
        <v>229</v>
      </c>
      <c r="D94" s="80" t="s">
        <v>231</v>
      </c>
      <c r="E94" s="80">
        <v>12596</v>
      </c>
      <c r="F94" s="80" t="s">
        <v>733</v>
      </c>
      <c r="G94" s="81">
        <v>45570</v>
      </c>
      <c r="H94" s="81">
        <v>45559</v>
      </c>
      <c r="I94" s="81">
        <v>45574</v>
      </c>
      <c r="J94" s="80">
        <v>1</v>
      </c>
      <c r="K94" s="80">
        <v>5</v>
      </c>
      <c r="L94" s="80" t="s">
        <v>563</v>
      </c>
      <c r="M94" s="80">
        <v>101</v>
      </c>
      <c r="N94" s="80">
        <v>13020605</v>
      </c>
      <c r="O94" s="80" t="s">
        <v>918</v>
      </c>
      <c r="P94" s="80" t="s">
        <v>843</v>
      </c>
      <c r="Q94" s="82">
        <v>66528</v>
      </c>
      <c r="R94" s="82">
        <v>66528</v>
      </c>
    </row>
    <row r="95" spans="2:18">
      <c r="B95" s="80">
        <v>90</v>
      </c>
      <c r="C95" s="80" t="s">
        <v>229</v>
      </c>
      <c r="D95" s="80" t="s">
        <v>231</v>
      </c>
      <c r="E95" s="80">
        <v>12597</v>
      </c>
      <c r="F95" s="80" t="s">
        <v>734</v>
      </c>
      <c r="G95" s="81">
        <v>45570</v>
      </c>
      <c r="H95" s="81">
        <v>45561</v>
      </c>
      <c r="I95" s="81">
        <v>45574</v>
      </c>
      <c r="J95" s="80">
        <v>1</v>
      </c>
      <c r="K95" s="80">
        <v>5</v>
      </c>
      <c r="L95" s="80" t="s">
        <v>563</v>
      </c>
      <c r="M95" s="80">
        <v>101</v>
      </c>
      <c r="N95" s="80">
        <v>13020605</v>
      </c>
      <c r="O95" s="80" t="s">
        <v>982</v>
      </c>
      <c r="P95" s="80" t="s">
        <v>843</v>
      </c>
      <c r="Q95" s="82">
        <v>66528</v>
      </c>
      <c r="R95" s="82">
        <v>66528</v>
      </c>
    </row>
    <row r="96" spans="2:18">
      <c r="B96" s="80">
        <v>91</v>
      </c>
      <c r="C96" s="80" t="s">
        <v>229</v>
      </c>
      <c r="D96" s="80" t="s">
        <v>231</v>
      </c>
      <c r="E96" s="80">
        <v>12598</v>
      </c>
      <c r="F96" s="80" t="s">
        <v>735</v>
      </c>
      <c r="G96" s="81">
        <v>45570</v>
      </c>
      <c r="H96" s="81">
        <v>45536</v>
      </c>
      <c r="I96" s="81">
        <v>45574</v>
      </c>
      <c r="J96" s="80">
        <v>1</v>
      </c>
      <c r="K96" s="80">
        <v>5</v>
      </c>
      <c r="L96" s="80" t="s">
        <v>563</v>
      </c>
      <c r="M96" s="80">
        <v>101</v>
      </c>
      <c r="N96" s="80">
        <v>13020605</v>
      </c>
      <c r="O96" s="80" t="s">
        <v>1047</v>
      </c>
      <c r="P96" s="80" t="s">
        <v>843</v>
      </c>
      <c r="Q96" s="82">
        <v>2878848</v>
      </c>
      <c r="R96" s="82">
        <v>2878848</v>
      </c>
    </row>
    <row r="97" spans="2:18">
      <c r="B97" s="80">
        <v>92</v>
      </c>
      <c r="C97" s="80" t="s">
        <v>229</v>
      </c>
      <c r="D97" s="80" t="s">
        <v>231</v>
      </c>
      <c r="E97" s="80">
        <v>12599</v>
      </c>
      <c r="F97" s="80" t="s">
        <v>736</v>
      </c>
      <c r="G97" s="81">
        <v>45570</v>
      </c>
      <c r="H97" s="81">
        <v>45536</v>
      </c>
      <c r="I97" s="81">
        <v>45574</v>
      </c>
      <c r="J97" s="80">
        <v>1</v>
      </c>
      <c r="K97" s="80">
        <v>5</v>
      </c>
      <c r="L97" s="80" t="s">
        <v>563</v>
      </c>
      <c r="M97" s="80">
        <v>101</v>
      </c>
      <c r="N97" s="80">
        <v>13020605</v>
      </c>
      <c r="O97" s="80" t="s">
        <v>1166</v>
      </c>
      <c r="P97" s="80" t="s">
        <v>843</v>
      </c>
      <c r="Q97" s="82">
        <v>2878848</v>
      </c>
      <c r="R97" s="82">
        <v>2878848</v>
      </c>
    </row>
    <row r="98" spans="2:18">
      <c r="B98" s="80">
        <v>93</v>
      </c>
      <c r="C98" s="80" t="s">
        <v>229</v>
      </c>
      <c r="D98" s="80" t="s">
        <v>231</v>
      </c>
      <c r="E98" s="80">
        <v>12600</v>
      </c>
      <c r="F98" s="80" t="s">
        <v>737</v>
      </c>
      <c r="G98" s="81">
        <v>45570</v>
      </c>
      <c r="H98" s="81">
        <v>45536</v>
      </c>
      <c r="I98" s="81">
        <v>45574</v>
      </c>
      <c r="J98" s="80">
        <v>1</v>
      </c>
      <c r="K98" s="80">
        <v>5</v>
      </c>
      <c r="L98" s="80" t="s">
        <v>563</v>
      </c>
      <c r="M98" s="80">
        <v>101</v>
      </c>
      <c r="N98" s="80">
        <v>13020605</v>
      </c>
      <c r="O98" s="80" t="s">
        <v>1186</v>
      </c>
      <c r="P98" s="80" t="s">
        <v>843</v>
      </c>
      <c r="Q98" s="82">
        <v>2878848</v>
      </c>
      <c r="R98" s="82">
        <v>2878848</v>
      </c>
    </row>
    <row r="99" spans="2:18">
      <c r="B99" s="80">
        <v>94</v>
      </c>
      <c r="C99" s="80" t="s">
        <v>229</v>
      </c>
      <c r="D99" s="80" t="s">
        <v>231</v>
      </c>
      <c r="E99" s="80">
        <v>12601</v>
      </c>
      <c r="F99" s="80" t="s">
        <v>738</v>
      </c>
      <c r="G99" s="81">
        <v>45570</v>
      </c>
      <c r="H99" s="81">
        <v>45536</v>
      </c>
      <c r="I99" s="81">
        <v>45574</v>
      </c>
      <c r="J99" s="80">
        <v>1</v>
      </c>
      <c r="K99" s="80">
        <v>5</v>
      </c>
      <c r="L99" s="80" t="s">
        <v>563</v>
      </c>
      <c r="M99" s="80">
        <v>101</v>
      </c>
      <c r="N99" s="80">
        <v>13020605</v>
      </c>
      <c r="O99" s="80" t="s">
        <v>1086</v>
      </c>
      <c r="P99" s="80" t="s">
        <v>843</v>
      </c>
      <c r="Q99" s="82">
        <v>2878848</v>
      </c>
      <c r="R99" s="82">
        <v>2878848</v>
      </c>
    </row>
    <row r="100" spans="2:18">
      <c r="B100" s="80">
        <v>95</v>
      </c>
      <c r="C100" s="80" t="s">
        <v>229</v>
      </c>
      <c r="D100" s="80" t="s">
        <v>231</v>
      </c>
      <c r="E100" s="80">
        <v>12602</v>
      </c>
      <c r="F100" s="80" t="s">
        <v>739</v>
      </c>
      <c r="G100" s="81">
        <v>45570</v>
      </c>
      <c r="H100" s="81">
        <v>45536</v>
      </c>
      <c r="I100" s="81">
        <v>45574</v>
      </c>
      <c r="J100" s="80">
        <v>1</v>
      </c>
      <c r="K100" s="80">
        <v>5</v>
      </c>
      <c r="L100" s="80" t="s">
        <v>563</v>
      </c>
      <c r="M100" s="80">
        <v>101</v>
      </c>
      <c r="N100" s="80">
        <v>13020605</v>
      </c>
      <c r="O100" s="80" t="s">
        <v>1106</v>
      </c>
      <c r="P100" s="80" t="s">
        <v>843</v>
      </c>
      <c r="Q100" s="82">
        <v>2878848</v>
      </c>
      <c r="R100" s="82">
        <v>2878848</v>
      </c>
    </row>
    <row r="101" spans="2:18">
      <c r="B101" s="80">
        <v>96</v>
      </c>
      <c r="C101" s="80" t="s">
        <v>229</v>
      </c>
      <c r="D101" s="80" t="s">
        <v>231</v>
      </c>
      <c r="E101" s="80">
        <v>12603</v>
      </c>
      <c r="F101" s="80" t="s">
        <v>740</v>
      </c>
      <c r="G101" s="81">
        <v>45570</v>
      </c>
      <c r="H101" s="81">
        <v>45536</v>
      </c>
      <c r="I101" s="81">
        <v>45574</v>
      </c>
      <c r="J101" s="80">
        <v>1</v>
      </c>
      <c r="K101" s="80">
        <v>5</v>
      </c>
      <c r="L101" s="80" t="s">
        <v>563</v>
      </c>
      <c r="M101" s="80">
        <v>101</v>
      </c>
      <c r="N101" s="80">
        <v>13020605</v>
      </c>
      <c r="O101" s="80" t="s">
        <v>1126</v>
      </c>
      <c r="P101" s="80" t="s">
        <v>843</v>
      </c>
      <c r="Q101" s="82">
        <v>2878848</v>
      </c>
      <c r="R101" s="82">
        <v>2878848</v>
      </c>
    </row>
    <row r="102" spans="2:18">
      <c r="B102" s="80">
        <v>97</v>
      </c>
      <c r="C102" s="80" t="s">
        <v>229</v>
      </c>
      <c r="D102" s="80" t="s">
        <v>231</v>
      </c>
      <c r="E102" s="80">
        <v>12604</v>
      </c>
      <c r="F102" s="80" t="s">
        <v>741</v>
      </c>
      <c r="G102" s="81">
        <v>45570</v>
      </c>
      <c r="H102" s="81">
        <v>45536</v>
      </c>
      <c r="I102" s="81">
        <v>45574</v>
      </c>
      <c r="J102" s="80">
        <v>1</v>
      </c>
      <c r="K102" s="80">
        <v>5</v>
      </c>
      <c r="L102" s="80" t="s">
        <v>563</v>
      </c>
      <c r="M102" s="80">
        <v>101</v>
      </c>
      <c r="N102" s="80">
        <v>13020605</v>
      </c>
      <c r="O102" s="80" t="s">
        <v>1242</v>
      </c>
      <c r="P102" s="80" t="s">
        <v>843</v>
      </c>
      <c r="Q102" s="82">
        <v>2878848</v>
      </c>
      <c r="R102" s="82">
        <v>2878848</v>
      </c>
    </row>
    <row r="103" spans="2:18">
      <c r="B103" s="80">
        <v>98</v>
      </c>
      <c r="C103" s="80" t="s">
        <v>229</v>
      </c>
      <c r="D103" s="80" t="s">
        <v>231</v>
      </c>
      <c r="E103" s="80">
        <v>12605</v>
      </c>
      <c r="F103" s="80" t="s">
        <v>742</v>
      </c>
      <c r="G103" s="81">
        <v>45570</v>
      </c>
      <c r="H103" s="81">
        <v>45536</v>
      </c>
      <c r="I103" s="81">
        <v>45574</v>
      </c>
      <c r="J103" s="80">
        <v>1</v>
      </c>
      <c r="K103" s="80">
        <v>5</v>
      </c>
      <c r="L103" s="80" t="s">
        <v>563</v>
      </c>
      <c r="M103" s="80">
        <v>101</v>
      </c>
      <c r="N103" s="80">
        <v>13020605</v>
      </c>
      <c r="O103" s="80" t="s">
        <v>1206</v>
      </c>
      <c r="P103" s="80" t="s">
        <v>843</v>
      </c>
      <c r="Q103" s="82">
        <v>2878848</v>
      </c>
      <c r="R103" s="82">
        <v>2878848</v>
      </c>
    </row>
    <row r="104" spans="2:18">
      <c r="B104" s="80">
        <v>99</v>
      </c>
      <c r="C104" s="80" t="s">
        <v>229</v>
      </c>
      <c r="D104" s="80" t="s">
        <v>231</v>
      </c>
      <c r="E104" s="80">
        <v>12606</v>
      </c>
      <c r="F104" s="80" t="s">
        <v>743</v>
      </c>
      <c r="G104" s="81">
        <v>45570</v>
      </c>
      <c r="H104" s="81">
        <v>45536</v>
      </c>
      <c r="I104" s="81">
        <v>45574</v>
      </c>
      <c r="J104" s="80">
        <v>1</v>
      </c>
      <c r="K104" s="80">
        <v>5</v>
      </c>
      <c r="L104" s="80" t="s">
        <v>563</v>
      </c>
      <c r="M104" s="80">
        <v>101</v>
      </c>
      <c r="N104" s="80">
        <v>13020605</v>
      </c>
      <c r="O104" s="80" t="s">
        <v>1226</v>
      </c>
      <c r="P104" s="80" t="s">
        <v>843</v>
      </c>
      <c r="Q104" s="82">
        <v>2878848</v>
      </c>
      <c r="R104" s="82">
        <v>2878848</v>
      </c>
    </row>
    <row r="105" spans="2:18">
      <c r="B105" s="80">
        <v>100</v>
      </c>
      <c r="C105" s="80" t="s">
        <v>229</v>
      </c>
      <c r="D105" s="80" t="s">
        <v>231</v>
      </c>
      <c r="E105" s="80">
        <v>12607</v>
      </c>
      <c r="F105" s="80" t="s">
        <v>744</v>
      </c>
      <c r="G105" s="81">
        <v>45570</v>
      </c>
      <c r="H105" s="81">
        <v>45536</v>
      </c>
      <c r="I105" s="81">
        <v>45574</v>
      </c>
      <c r="J105" s="80">
        <v>1</v>
      </c>
      <c r="K105" s="80">
        <v>5</v>
      </c>
      <c r="L105" s="80" t="s">
        <v>563</v>
      </c>
      <c r="M105" s="80">
        <v>101</v>
      </c>
      <c r="N105" s="80">
        <v>13020605</v>
      </c>
      <c r="O105" s="80" t="s">
        <v>1146</v>
      </c>
      <c r="P105" s="80" t="s">
        <v>843</v>
      </c>
      <c r="Q105" s="82">
        <v>2878848</v>
      </c>
      <c r="R105" s="82">
        <v>2878848</v>
      </c>
    </row>
    <row r="106" spans="2:18">
      <c r="B106" s="80">
        <v>101</v>
      </c>
      <c r="C106" s="80" t="s">
        <v>229</v>
      </c>
      <c r="D106" s="80" t="s">
        <v>231</v>
      </c>
      <c r="E106" s="80">
        <v>13129</v>
      </c>
      <c r="F106" s="80" t="s">
        <v>778</v>
      </c>
      <c r="G106" s="81">
        <v>45602</v>
      </c>
      <c r="H106" s="81">
        <v>45589</v>
      </c>
      <c r="I106" s="81">
        <v>45604</v>
      </c>
      <c r="J106" s="80">
        <v>1</v>
      </c>
      <c r="K106" s="80">
        <v>5</v>
      </c>
      <c r="L106" s="80" t="s">
        <v>563</v>
      </c>
      <c r="M106" s="80">
        <v>101</v>
      </c>
      <c r="N106" s="80">
        <v>13020505</v>
      </c>
      <c r="O106" s="80" t="s">
        <v>887</v>
      </c>
      <c r="P106" s="80" t="s">
        <v>883</v>
      </c>
      <c r="Q106" s="82">
        <v>66528</v>
      </c>
      <c r="R106" s="82">
        <v>66528</v>
      </c>
    </row>
    <row r="107" spans="2:18">
      <c r="B107" s="80">
        <v>102</v>
      </c>
      <c r="C107" s="80" t="s">
        <v>229</v>
      </c>
      <c r="D107" s="80" t="s">
        <v>231</v>
      </c>
      <c r="E107" s="80">
        <v>13130</v>
      </c>
      <c r="F107" s="80" t="s">
        <v>779</v>
      </c>
      <c r="G107" s="81">
        <v>45602</v>
      </c>
      <c r="H107" s="81">
        <v>45566</v>
      </c>
      <c r="I107" s="81">
        <v>45604</v>
      </c>
      <c r="J107" s="80">
        <v>1</v>
      </c>
      <c r="K107" s="80">
        <v>5</v>
      </c>
      <c r="L107" s="80" t="s">
        <v>563</v>
      </c>
      <c r="M107" s="80">
        <v>101</v>
      </c>
      <c r="N107" s="80">
        <v>13020505</v>
      </c>
      <c r="O107" s="80" t="s">
        <v>1069</v>
      </c>
      <c r="P107" s="80" t="s">
        <v>883</v>
      </c>
      <c r="Q107" s="82">
        <v>2878848</v>
      </c>
      <c r="R107" s="82">
        <v>2878848</v>
      </c>
    </row>
    <row r="108" spans="2:18">
      <c r="B108" s="80">
        <v>103</v>
      </c>
      <c r="C108" s="80" t="s">
        <v>229</v>
      </c>
      <c r="D108" s="80" t="s">
        <v>231</v>
      </c>
      <c r="E108" s="80">
        <v>13116</v>
      </c>
      <c r="F108" s="80" t="s">
        <v>781</v>
      </c>
      <c r="G108" s="81">
        <v>45602</v>
      </c>
      <c r="H108" s="81">
        <v>45589</v>
      </c>
      <c r="I108" s="81">
        <v>45604</v>
      </c>
      <c r="J108" s="80">
        <v>1</v>
      </c>
      <c r="K108" s="80">
        <v>5</v>
      </c>
      <c r="L108" s="80" t="s">
        <v>563</v>
      </c>
      <c r="M108" s="80">
        <v>101</v>
      </c>
      <c r="N108" s="80">
        <v>13020605</v>
      </c>
      <c r="O108" s="80" t="s">
        <v>1007</v>
      </c>
      <c r="P108" s="80" t="s">
        <v>843</v>
      </c>
      <c r="Q108" s="82">
        <v>66528</v>
      </c>
      <c r="R108" s="82">
        <v>66528</v>
      </c>
    </row>
    <row r="109" spans="2:18">
      <c r="B109" s="80">
        <v>104</v>
      </c>
      <c r="C109" s="80" t="s">
        <v>229</v>
      </c>
      <c r="D109" s="80" t="s">
        <v>231</v>
      </c>
      <c r="E109" s="80">
        <v>13117</v>
      </c>
      <c r="F109" s="80" t="s">
        <v>782</v>
      </c>
      <c r="G109" s="81">
        <v>45602</v>
      </c>
      <c r="H109" s="81">
        <v>45590</v>
      </c>
      <c r="I109" s="81">
        <v>45604</v>
      </c>
      <c r="J109" s="80">
        <v>1</v>
      </c>
      <c r="K109" s="80">
        <v>5</v>
      </c>
      <c r="L109" s="80" t="s">
        <v>563</v>
      </c>
      <c r="M109" s="80">
        <v>101</v>
      </c>
      <c r="N109" s="80">
        <v>13020605</v>
      </c>
      <c r="O109" s="80" t="s">
        <v>907</v>
      </c>
      <c r="P109" s="80" t="s">
        <v>843</v>
      </c>
      <c r="Q109" s="82">
        <v>66528</v>
      </c>
      <c r="R109" s="82">
        <v>66528</v>
      </c>
    </row>
    <row r="110" spans="2:18">
      <c r="B110" s="80">
        <v>105</v>
      </c>
      <c r="C110" s="80" t="s">
        <v>229</v>
      </c>
      <c r="D110" s="80" t="s">
        <v>231</v>
      </c>
      <c r="E110" s="80">
        <v>13118</v>
      </c>
      <c r="F110" s="80" t="s">
        <v>783</v>
      </c>
      <c r="G110" s="81">
        <v>45602</v>
      </c>
      <c r="H110" s="81">
        <v>45595</v>
      </c>
      <c r="I110" s="81">
        <v>45604</v>
      </c>
      <c r="J110" s="80">
        <v>1</v>
      </c>
      <c r="K110" s="80">
        <v>5</v>
      </c>
      <c r="L110" s="80" t="s">
        <v>563</v>
      </c>
      <c r="M110" s="80">
        <v>101</v>
      </c>
      <c r="N110" s="80">
        <v>13020605</v>
      </c>
      <c r="O110" s="80" t="s">
        <v>929</v>
      </c>
      <c r="P110" s="80" t="s">
        <v>843</v>
      </c>
      <c r="Q110" s="82">
        <v>66528</v>
      </c>
      <c r="R110" s="82">
        <v>66528</v>
      </c>
    </row>
    <row r="111" spans="2:18">
      <c r="B111" s="80">
        <v>106</v>
      </c>
      <c r="C111" s="80" t="s">
        <v>229</v>
      </c>
      <c r="D111" s="80" t="s">
        <v>231</v>
      </c>
      <c r="E111" s="80">
        <v>13119</v>
      </c>
      <c r="F111" s="80" t="s">
        <v>784</v>
      </c>
      <c r="G111" s="81">
        <v>45602</v>
      </c>
      <c r="H111" s="81">
        <v>45591</v>
      </c>
      <c r="I111" s="81">
        <v>45604</v>
      </c>
      <c r="J111" s="80">
        <v>1</v>
      </c>
      <c r="K111" s="80">
        <v>5</v>
      </c>
      <c r="L111" s="80" t="s">
        <v>563</v>
      </c>
      <c r="M111" s="80">
        <v>101</v>
      </c>
      <c r="N111" s="80">
        <v>13020605</v>
      </c>
      <c r="O111" s="80" t="s">
        <v>971</v>
      </c>
      <c r="P111" s="80" t="s">
        <v>843</v>
      </c>
      <c r="Q111" s="82">
        <v>66528</v>
      </c>
      <c r="R111" s="82">
        <v>66528</v>
      </c>
    </row>
    <row r="112" spans="2:18">
      <c r="B112" s="80">
        <v>107</v>
      </c>
      <c r="C112" s="80" t="s">
        <v>229</v>
      </c>
      <c r="D112" s="80" t="s">
        <v>231</v>
      </c>
      <c r="E112" s="80">
        <v>13120</v>
      </c>
      <c r="F112" s="80" t="s">
        <v>785</v>
      </c>
      <c r="G112" s="81">
        <v>45602</v>
      </c>
      <c r="H112" s="81">
        <v>45566</v>
      </c>
      <c r="I112" s="81">
        <v>45609</v>
      </c>
      <c r="J112" s="80">
        <v>1</v>
      </c>
      <c r="K112" s="80">
        <v>5</v>
      </c>
      <c r="L112" s="80" t="s">
        <v>563</v>
      </c>
      <c r="M112" s="80">
        <v>101</v>
      </c>
      <c r="N112" s="80">
        <v>13020605</v>
      </c>
      <c r="O112" s="80" t="s">
        <v>1051</v>
      </c>
      <c r="P112" s="80" t="s">
        <v>843</v>
      </c>
      <c r="Q112" s="82">
        <v>2878848</v>
      </c>
      <c r="R112" s="82">
        <v>2878848</v>
      </c>
    </row>
    <row r="113" spans="2:18">
      <c r="B113" s="80">
        <v>108</v>
      </c>
      <c r="C113" s="80" t="s">
        <v>229</v>
      </c>
      <c r="D113" s="80" t="s">
        <v>231</v>
      </c>
      <c r="E113" s="80">
        <v>13121</v>
      </c>
      <c r="F113" s="80" t="s">
        <v>786</v>
      </c>
      <c r="G113" s="81">
        <v>45602</v>
      </c>
      <c r="H113" s="81">
        <v>45566</v>
      </c>
      <c r="I113" s="81">
        <v>45604</v>
      </c>
      <c r="J113" s="80">
        <v>1</v>
      </c>
      <c r="K113" s="80">
        <v>5</v>
      </c>
      <c r="L113" s="80" t="s">
        <v>563</v>
      </c>
      <c r="M113" s="80">
        <v>101</v>
      </c>
      <c r="N113" s="80">
        <v>13020605</v>
      </c>
      <c r="O113" s="80" t="s">
        <v>1170</v>
      </c>
      <c r="P113" s="80" t="s">
        <v>843</v>
      </c>
      <c r="Q113" s="82">
        <v>2878848</v>
      </c>
      <c r="R113" s="82">
        <v>2878848</v>
      </c>
    </row>
    <row r="114" spans="2:18">
      <c r="B114" s="80">
        <v>109</v>
      </c>
      <c r="C114" s="80" t="s">
        <v>229</v>
      </c>
      <c r="D114" s="80" t="s">
        <v>231</v>
      </c>
      <c r="E114" s="80">
        <v>13122</v>
      </c>
      <c r="F114" s="80" t="s">
        <v>787</v>
      </c>
      <c r="G114" s="81">
        <v>45602</v>
      </c>
      <c r="H114" s="81">
        <v>45566</v>
      </c>
      <c r="I114" s="81">
        <v>45604</v>
      </c>
      <c r="J114" s="80">
        <v>1</v>
      </c>
      <c r="K114" s="80">
        <v>5</v>
      </c>
      <c r="L114" s="80" t="s">
        <v>563</v>
      </c>
      <c r="M114" s="80">
        <v>101</v>
      </c>
      <c r="N114" s="80">
        <v>13020605</v>
      </c>
      <c r="O114" s="80" t="s">
        <v>1150</v>
      </c>
      <c r="P114" s="80" t="s">
        <v>843</v>
      </c>
      <c r="Q114" s="82">
        <v>2878848</v>
      </c>
      <c r="R114" s="82">
        <v>2878848</v>
      </c>
    </row>
    <row r="115" spans="2:18">
      <c r="B115" s="80">
        <v>110</v>
      </c>
      <c r="C115" s="80" t="s">
        <v>229</v>
      </c>
      <c r="D115" s="80" t="s">
        <v>231</v>
      </c>
      <c r="E115" s="80">
        <v>13123</v>
      </c>
      <c r="F115" s="80" t="s">
        <v>788</v>
      </c>
      <c r="G115" s="81">
        <v>45602</v>
      </c>
      <c r="H115" s="81">
        <v>45566</v>
      </c>
      <c r="I115" s="81">
        <v>45604</v>
      </c>
      <c r="J115" s="80">
        <v>1</v>
      </c>
      <c r="K115" s="80">
        <v>5</v>
      </c>
      <c r="L115" s="80" t="s">
        <v>563</v>
      </c>
      <c r="M115" s="80">
        <v>101</v>
      </c>
      <c r="N115" s="80">
        <v>13020605</v>
      </c>
      <c r="O115" s="80" t="s">
        <v>1110</v>
      </c>
      <c r="P115" s="80" t="s">
        <v>843</v>
      </c>
      <c r="Q115" s="82">
        <v>2878848</v>
      </c>
      <c r="R115" s="82">
        <v>2878848</v>
      </c>
    </row>
    <row r="116" spans="2:18">
      <c r="B116" s="80">
        <v>111</v>
      </c>
      <c r="C116" s="80" t="s">
        <v>229</v>
      </c>
      <c r="D116" s="80" t="s">
        <v>231</v>
      </c>
      <c r="E116" s="80">
        <v>13124</v>
      </c>
      <c r="F116" s="80" t="s">
        <v>789</v>
      </c>
      <c r="G116" s="81">
        <v>45602</v>
      </c>
      <c r="H116" s="81">
        <v>45566</v>
      </c>
      <c r="I116" s="81">
        <v>45604</v>
      </c>
      <c r="J116" s="80">
        <v>1</v>
      </c>
      <c r="K116" s="80">
        <v>5</v>
      </c>
      <c r="L116" s="80" t="s">
        <v>563</v>
      </c>
      <c r="M116" s="80">
        <v>101</v>
      </c>
      <c r="N116" s="80">
        <v>13020605</v>
      </c>
      <c r="O116" s="80" t="s">
        <v>1130</v>
      </c>
      <c r="P116" s="80" t="s">
        <v>843</v>
      </c>
      <c r="Q116" s="82">
        <v>2878848</v>
      </c>
      <c r="R116" s="82">
        <v>2878848</v>
      </c>
    </row>
    <row r="117" spans="2:18">
      <c r="B117" s="80">
        <v>112</v>
      </c>
      <c r="C117" s="80" t="s">
        <v>229</v>
      </c>
      <c r="D117" s="80" t="s">
        <v>231</v>
      </c>
      <c r="E117" s="80">
        <v>13125</v>
      </c>
      <c r="F117" s="80" t="s">
        <v>790</v>
      </c>
      <c r="G117" s="81">
        <v>45602</v>
      </c>
      <c r="H117" s="81">
        <v>45566</v>
      </c>
      <c r="I117" s="81">
        <v>45604</v>
      </c>
      <c r="J117" s="80">
        <v>1</v>
      </c>
      <c r="K117" s="80">
        <v>5</v>
      </c>
      <c r="L117" s="80" t="s">
        <v>563</v>
      </c>
      <c r="M117" s="80">
        <v>101</v>
      </c>
      <c r="N117" s="80">
        <v>13020605</v>
      </c>
      <c r="O117" s="80" t="s">
        <v>1246</v>
      </c>
      <c r="P117" s="80" t="s">
        <v>843</v>
      </c>
      <c r="Q117" s="82">
        <v>3100298</v>
      </c>
      <c r="R117" s="82">
        <v>3100298</v>
      </c>
    </row>
    <row r="118" spans="2:18">
      <c r="B118" s="80">
        <v>113</v>
      </c>
      <c r="C118" s="80" t="s">
        <v>229</v>
      </c>
      <c r="D118" s="80" t="s">
        <v>231</v>
      </c>
      <c r="E118" s="80">
        <v>13126</v>
      </c>
      <c r="F118" s="80" t="s">
        <v>791</v>
      </c>
      <c r="G118" s="81">
        <v>45602</v>
      </c>
      <c r="H118" s="81">
        <v>45566</v>
      </c>
      <c r="I118" s="81">
        <v>45604</v>
      </c>
      <c r="J118" s="80">
        <v>1</v>
      </c>
      <c r="K118" s="80">
        <v>5</v>
      </c>
      <c r="L118" s="80" t="s">
        <v>563</v>
      </c>
      <c r="M118" s="80">
        <v>101</v>
      </c>
      <c r="N118" s="80">
        <v>13020605</v>
      </c>
      <c r="O118" s="80" t="s">
        <v>1210</v>
      </c>
      <c r="P118" s="80" t="s">
        <v>843</v>
      </c>
      <c r="Q118" s="82">
        <v>3100298</v>
      </c>
      <c r="R118" s="82">
        <v>3100298</v>
      </c>
    </row>
    <row r="119" spans="2:18">
      <c r="B119" s="80">
        <v>114</v>
      </c>
      <c r="C119" s="80" t="s">
        <v>229</v>
      </c>
      <c r="D119" s="80" t="s">
        <v>231</v>
      </c>
      <c r="E119" s="80">
        <v>13127</v>
      </c>
      <c r="F119" s="80" t="s">
        <v>792</v>
      </c>
      <c r="G119" s="81">
        <v>45602</v>
      </c>
      <c r="H119" s="81">
        <v>45566</v>
      </c>
      <c r="I119" s="81">
        <v>45604</v>
      </c>
      <c r="J119" s="80">
        <v>1</v>
      </c>
      <c r="K119" s="80">
        <v>5</v>
      </c>
      <c r="L119" s="80" t="s">
        <v>563</v>
      </c>
      <c r="M119" s="80">
        <v>101</v>
      </c>
      <c r="N119" s="80">
        <v>13020605</v>
      </c>
      <c r="O119" s="80" t="s">
        <v>1090</v>
      </c>
      <c r="P119" s="80" t="s">
        <v>843</v>
      </c>
      <c r="Q119" s="82">
        <v>3100298</v>
      </c>
      <c r="R119" s="82">
        <v>3100298</v>
      </c>
    </row>
    <row r="120" spans="2:18">
      <c r="B120" s="80">
        <v>115</v>
      </c>
      <c r="C120" s="80" t="s">
        <v>229</v>
      </c>
      <c r="D120" s="80" t="s">
        <v>231</v>
      </c>
      <c r="E120" s="80">
        <v>13128</v>
      </c>
      <c r="F120" s="80" t="s">
        <v>793</v>
      </c>
      <c r="G120" s="81">
        <v>45602</v>
      </c>
      <c r="H120" s="81">
        <v>45566</v>
      </c>
      <c r="I120" s="81">
        <v>45604</v>
      </c>
      <c r="J120" s="80">
        <v>1</v>
      </c>
      <c r="K120" s="80">
        <v>5</v>
      </c>
      <c r="L120" s="80" t="s">
        <v>563</v>
      </c>
      <c r="M120" s="80">
        <v>101</v>
      </c>
      <c r="N120" s="80">
        <v>13020605</v>
      </c>
      <c r="O120" s="80" t="s">
        <v>1190</v>
      </c>
      <c r="P120" s="80" t="s">
        <v>843</v>
      </c>
      <c r="Q120" s="82">
        <v>3100298</v>
      </c>
      <c r="R120" s="82">
        <v>3100298</v>
      </c>
    </row>
    <row r="121" spans="2:18">
      <c r="B121" s="80">
        <v>116</v>
      </c>
      <c r="C121" s="80" t="s">
        <v>229</v>
      </c>
      <c r="D121" s="80" t="s">
        <v>231</v>
      </c>
      <c r="E121" s="80">
        <v>13140</v>
      </c>
      <c r="F121" s="80" t="s">
        <v>780</v>
      </c>
      <c r="G121" s="81">
        <v>45611</v>
      </c>
      <c r="H121" s="81">
        <v>45597</v>
      </c>
      <c r="I121" s="81">
        <v>45612</v>
      </c>
      <c r="J121" s="80">
        <v>1</v>
      </c>
      <c r="K121" s="80">
        <v>5</v>
      </c>
      <c r="L121" s="80" t="s">
        <v>563</v>
      </c>
      <c r="M121" s="80">
        <v>101</v>
      </c>
      <c r="N121" s="80">
        <v>13020505</v>
      </c>
      <c r="O121" s="80" t="s">
        <v>942</v>
      </c>
      <c r="P121" s="80" t="s">
        <v>883</v>
      </c>
      <c r="Q121" s="82">
        <v>66528</v>
      </c>
      <c r="R121" s="82">
        <v>62028</v>
      </c>
    </row>
    <row r="122" spans="2:18">
      <c r="P122" s="79" t="s">
        <v>325</v>
      </c>
      <c r="Q122" s="79">
        <f>SUM(Q6:Q121)</f>
        <v>221017331</v>
      </c>
      <c r="R122" s="79">
        <f>SUM(R6:R121)</f>
        <v>175136580</v>
      </c>
    </row>
  </sheetData>
  <mergeCells count="4">
    <mergeCell ref="B1:R1"/>
    <mergeCell ref="B2:R2"/>
    <mergeCell ref="B3:R3"/>
    <mergeCell ref="B4:R4"/>
  </mergeCells>
  <pageMargins left="0.7" right="0.7" top="0.75" bottom="0.75" header="0.3" footer="0.3"/>
  <ignoredErrors>
    <ignoredError sqref="O5 O6:O12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showGridLines="0" zoomScaleNormal="100" workbookViewId="0">
      <pane ySplit="1" topLeftCell="A2" activePane="bottomLeft" state="frozen"/>
      <selection pane="bottomLeft" activeCell="B3" sqref="B3"/>
    </sheetView>
  </sheetViews>
  <sheetFormatPr baseColWidth="10" defaultColWidth="11.453125" defaultRowHeight="13"/>
  <cols>
    <col min="1" max="1" width="12" style="47" bestFit="1" customWidth="1"/>
    <col min="2" max="2" width="20.453125" style="47" bestFit="1" customWidth="1"/>
    <col min="3" max="3" width="12.1796875" style="47" bestFit="1" customWidth="1"/>
    <col min="4" max="4" width="13" style="47" bestFit="1" customWidth="1"/>
    <col min="5" max="6" width="14.26953125" style="47" bestFit="1" customWidth="1"/>
    <col min="7" max="7" width="20.54296875" style="47" bestFit="1" customWidth="1"/>
    <col min="8" max="8" width="16.81640625" style="47" bestFit="1" customWidth="1"/>
    <col min="9" max="9" width="19.453125" style="47" bestFit="1" customWidth="1"/>
    <col min="10" max="10" width="12" style="47" bestFit="1" customWidth="1"/>
    <col min="11" max="11" width="15.7265625" style="47" bestFit="1" customWidth="1"/>
    <col min="12" max="12" width="16.26953125" style="47" bestFit="1" customWidth="1"/>
    <col min="13" max="16384" width="11.453125" style="47"/>
  </cols>
  <sheetData>
    <row r="1" spans="1:12" s="43" customFormat="1" ht="26">
      <c r="A1" s="42" t="s">
        <v>691</v>
      </c>
      <c r="B1" s="42" t="s">
        <v>692</v>
      </c>
      <c r="C1" s="42" t="s">
        <v>693</v>
      </c>
      <c r="D1" s="42" t="s">
        <v>694</v>
      </c>
      <c r="E1" s="42" t="s">
        <v>695</v>
      </c>
      <c r="F1" s="42" t="s">
        <v>696</v>
      </c>
      <c r="G1" s="42" t="s">
        <v>697</v>
      </c>
      <c r="H1" s="42" t="s">
        <v>698</v>
      </c>
      <c r="I1" s="42" t="s">
        <v>699</v>
      </c>
      <c r="J1" s="42" t="s">
        <v>700</v>
      </c>
      <c r="K1" s="42" t="s">
        <v>701</v>
      </c>
      <c r="L1" s="42" t="s">
        <v>702</v>
      </c>
    </row>
    <row r="2" spans="1:12">
      <c r="A2" s="44" t="s">
        <v>703</v>
      </c>
      <c r="B2" s="44" t="s">
        <v>704</v>
      </c>
      <c r="C2" s="44" t="s">
        <v>231</v>
      </c>
      <c r="D2" s="44">
        <v>1870</v>
      </c>
      <c r="E2" s="45">
        <v>44869</v>
      </c>
      <c r="F2" s="45">
        <v>44977</v>
      </c>
      <c r="G2" s="46">
        <v>2380000</v>
      </c>
      <c r="H2" s="46">
        <v>2380000</v>
      </c>
      <c r="I2" s="46" t="s">
        <v>705</v>
      </c>
      <c r="J2" s="46" t="s">
        <v>563</v>
      </c>
      <c r="K2" s="46" t="s">
        <v>706</v>
      </c>
      <c r="L2" s="46" t="s">
        <v>707</v>
      </c>
    </row>
    <row r="3" spans="1:12">
      <c r="A3" s="44" t="s">
        <v>703</v>
      </c>
      <c r="B3" s="44" t="s">
        <v>704</v>
      </c>
      <c r="C3" s="44" t="s">
        <v>231</v>
      </c>
      <c r="D3" s="44">
        <v>1876</v>
      </c>
      <c r="E3" s="45">
        <v>44869</v>
      </c>
      <c r="F3" s="45">
        <v>44977</v>
      </c>
      <c r="G3" s="46">
        <v>55000</v>
      </c>
      <c r="H3" s="46">
        <v>16500</v>
      </c>
      <c r="I3" s="46" t="s">
        <v>705</v>
      </c>
      <c r="J3" s="46" t="s">
        <v>563</v>
      </c>
      <c r="K3" s="46" t="s">
        <v>706</v>
      </c>
      <c r="L3" s="46" t="s">
        <v>707</v>
      </c>
    </row>
    <row r="4" spans="1:12">
      <c r="A4" s="44" t="s">
        <v>703</v>
      </c>
      <c r="B4" s="44" t="s">
        <v>704</v>
      </c>
      <c r="C4" s="44" t="s">
        <v>231</v>
      </c>
      <c r="D4" s="44">
        <v>1878</v>
      </c>
      <c r="E4" s="45">
        <v>44869</v>
      </c>
      <c r="F4" s="45">
        <v>44977</v>
      </c>
      <c r="G4" s="46">
        <v>2380000</v>
      </c>
      <c r="H4" s="46">
        <v>2380000</v>
      </c>
      <c r="I4" s="46" t="s">
        <v>705</v>
      </c>
      <c r="J4" s="46" t="s">
        <v>563</v>
      </c>
      <c r="K4" s="46" t="s">
        <v>706</v>
      </c>
      <c r="L4" s="46" t="s">
        <v>707</v>
      </c>
    </row>
    <row r="5" spans="1:12">
      <c r="A5" s="44" t="s">
        <v>703</v>
      </c>
      <c r="B5" s="44" t="s">
        <v>704</v>
      </c>
      <c r="C5" s="44" t="s">
        <v>231</v>
      </c>
      <c r="D5" s="44">
        <v>1879</v>
      </c>
      <c r="E5" s="45">
        <v>44869</v>
      </c>
      <c r="F5" s="45">
        <v>44977</v>
      </c>
      <c r="G5" s="46">
        <v>2380000</v>
      </c>
      <c r="H5" s="46">
        <v>2380000</v>
      </c>
      <c r="I5" s="46" t="s">
        <v>705</v>
      </c>
      <c r="J5" s="46" t="s">
        <v>563</v>
      </c>
      <c r="K5" s="46" t="s">
        <v>706</v>
      </c>
      <c r="L5" s="46" t="s">
        <v>707</v>
      </c>
    </row>
    <row r="6" spans="1:12">
      <c r="A6" s="44" t="s">
        <v>703</v>
      </c>
      <c r="B6" s="44" t="s">
        <v>704</v>
      </c>
      <c r="C6" s="44" t="s">
        <v>231</v>
      </c>
      <c r="D6" s="44">
        <v>1868</v>
      </c>
      <c r="E6" s="45">
        <v>44869</v>
      </c>
      <c r="F6" s="45">
        <v>44977</v>
      </c>
      <c r="G6" s="46">
        <v>2380000</v>
      </c>
      <c r="H6" s="46">
        <v>2380000</v>
      </c>
      <c r="I6" s="46" t="s">
        <v>705</v>
      </c>
      <c r="J6" s="46" t="s">
        <v>563</v>
      </c>
      <c r="K6" s="46" t="s">
        <v>706</v>
      </c>
      <c r="L6" s="46" t="s">
        <v>707</v>
      </c>
    </row>
    <row r="7" spans="1:12">
      <c r="A7" s="44" t="s">
        <v>703</v>
      </c>
      <c r="B7" s="44" t="s">
        <v>704</v>
      </c>
      <c r="C7" s="44" t="s">
        <v>231</v>
      </c>
      <c r="D7" s="44">
        <v>2972</v>
      </c>
      <c r="E7" s="45">
        <v>44932</v>
      </c>
      <c r="F7" s="45">
        <v>44977</v>
      </c>
      <c r="G7" s="46">
        <v>2800000</v>
      </c>
      <c r="H7" s="46">
        <v>420000</v>
      </c>
      <c r="I7" s="46" t="s">
        <v>705</v>
      </c>
      <c r="J7" s="46" t="s">
        <v>563</v>
      </c>
      <c r="K7" s="46" t="s">
        <v>706</v>
      </c>
      <c r="L7" s="46" t="s">
        <v>707</v>
      </c>
    </row>
    <row r="8" spans="1:12">
      <c r="A8" s="44" t="s">
        <v>703</v>
      </c>
      <c r="B8" s="44" t="s">
        <v>704</v>
      </c>
      <c r="C8" s="44" t="s">
        <v>231</v>
      </c>
      <c r="D8" s="44">
        <v>3410</v>
      </c>
      <c r="E8" s="45">
        <v>44961</v>
      </c>
      <c r="F8" s="45">
        <v>44978</v>
      </c>
      <c r="G8" s="46">
        <v>2766274</v>
      </c>
      <c r="H8" s="46">
        <v>285600</v>
      </c>
      <c r="I8" s="46" t="s">
        <v>705</v>
      </c>
      <c r="J8" s="46" t="s">
        <v>563</v>
      </c>
      <c r="K8" s="46" t="s">
        <v>706</v>
      </c>
      <c r="L8" s="46" t="s">
        <v>707</v>
      </c>
    </row>
    <row r="9" spans="1:12">
      <c r="A9" s="44" t="s">
        <v>703</v>
      </c>
      <c r="B9" s="44" t="s">
        <v>704</v>
      </c>
      <c r="C9" s="44" t="s">
        <v>231</v>
      </c>
      <c r="D9" s="44">
        <v>3947</v>
      </c>
      <c r="E9" s="45">
        <v>44989</v>
      </c>
      <c r="F9" s="45">
        <v>44999</v>
      </c>
      <c r="G9" s="46">
        <v>2665600</v>
      </c>
      <c r="H9" s="46">
        <v>285600</v>
      </c>
      <c r="I9" s="46" t="s">
        <v>705</v>
      </c>
      <c r="J9" s="46" t="s">
        <v>563</v>
      </c>
      <c r="K9" s="46" t="s">
        <v>706</v>
      </c>
      <c r="L9" s="46" t="s">
        <v>707</v>
      </c>
    </row>
    <row r="10" spans="1:12">
      <c r="A10" s="44" t="s">
        <v>703</v>
      </c>
      <c r="B10" s="44" t="s">
        <v>704</v>
      </c>
      <c r="C10" s="44" t="s">
        <v>231</v>
      </c>
      <c r="D10" s="44">
        <v>3948</v>
      </c>
      <c r="E10" s="45">
        <v>44989</v>
      </c>
      <c r="F10" s="45">
        <v>44999</v>
      </c>
      <c r="G10" s="46">
        <v>2665600</v>
      </c>
      <c r="H10" s="46">
        <v>285600</v>
      </c>
      <c r="I10" s="46" t="s">
        <v>705</v>
      </c>
      <c r="J10" s="46" t="s">
        <v>563</v>
      </c>
      <c r="K10" s="46" t="s">
        <v>706</v>
      </c>
      <c r="L10" s="46" t="s">
        <v>707</v>
      </c>
    </row>
    <row r="11" spans="1:12">
      <c r="A11" s="44" t="s">
        <v>703</v>
      </c>
      <c r="B11" s="44" t="s">
        <v>704</v>
      </c>
      <c r="C11" s="44" t="s">
        <v>231</v>
      </c>
      <c r="D11" s="44">
        <v>4903</v>
      </c>
      <c r="E11" s="45">
        <v>45058</v>
      </c>
      <c r="F11" s="45">
        <v>45078</v>
      </c>
      <c r="G11" s="46">
        <v>2665600</v>
      </c>
      <c r="H11" s="46">
        <v>2665600</v>
      </c>
      <c r="I11" s="46" t="s">
        <v>705</v>
      </c>
      <c r="J11" s="46" t="s">
        <v>563</v>
      </c>
      <c r="K11" s="46" t="s">
        <v>706</v>
      </c>
      <c r="L11" s="46" t="s">
        <v>707</v>
      </c>
    </row>
    <row r="12" spans="1:12">
      <c r="A12" s="44" t="s">
        <v>703</v>
      </c>
      <c r="B12" s="44" t="s">
        <v>704</v>
      </c>
      <c r="C12" s="44" t="s">
        <v>231</v>
      </c>
      <c r="D12" s="44">
        <v>4904</v>
      </c>
      <c r="E12" s="45">
        <v>45058</v>
      </c>
      <c r="F12" s="45">
        <v>45078</v>
      </c>
      <c r="G12" s="46">
        <v>2665600</v>
      </c>
      <c r="H12" s="46">
        <v>2665600</v>
      </c>
      <c r="I12" s="46" t="s">
        <v>705</v>
      </c>
      <c r="J12" s="46" t="s">
        <v>563</v>
      </c>
      <c r="K12" s="46" t="s">
        <v>706</v>
      </c>
      <c r="L12" s="46" t="s">
        <v>707</v>
      </c>
    </row>
    <row r="13" spans="1:12">
      <c r="A13" s="44" t="s">
        <v>703</v>
      </c>
      <c r="B13" s="44" t="s">
        <v>704</v>
      </c>
      <c r="C13" s="44" t="s">
        <v>231</v>
      </c>
      <c r="D13" s="44">
        <v>5335</v>
      </c>
      <c r="E13" s="45">
        <v>45082</v>
      </c>
      <c r="F13" s="45">
        <v>45102</v>
      </c>
      <c r="G13" s="46">
        <v>2665600</v>
      </c>
      <c r="H13" s="46">
        <v>2665600</v>
      </c>
      <c r="I13" s="46" t="s">
        <v>705</v>
      </c>
      <c r="J13" s="46" t="s">
        <v>563</v>
      </c>
      <c r="K13" s="46" t="s">
        <v>706</v>
      </c>
      <c r="L13" s="46" t="s">
        <v>707</v>
      </c>
    </row>
    <row r="14" spans="1:12">
      <c r="A14" s="44" t="s">
        <v>703</v>
      </c>
      <c r="B14" s="44" t="s">
        <v>704</v>
      </c>
      <c r="C14" s="44" t="s">
        <v>231</v>
      </c>
      <c r="D14" s="44">
        <v>5336</v>
      </c>
      <c r="E14" s="45">
        <v>45082</v>
      </c>
      <c r="F14" s="45">
        <v>45102</v>
      </c>
      <c r="G14" s="46">
        <v>2665600</v>
      </c>
      <c r="H14" s="46">
        <v>2665600</v>
      </c>
      <c r="I14" s="46" t="s">
        <v>705</v>
      </c>
      <c r="J14" s="46" t="s">
        <v>563</v>
      </c>
      <c r="K14" s="46" t="s">
        <v>706</v>
      </c>
      <c r="L14" s="46" t="s">
        <v>707</v>
      </c>
    </row>
    <row r="15" spans="1:12">
      <c r="A15" s="44" t="s">
        <v>703</v>
      </c>
      <c r="B15" s="44" t="s">
        <v>704</v>
      </c>
      <c r="C15" s="44" t="s">
        <v>231</v>
      </c>
      <c r="D15" s="44">
        <v>5338</v>
      </c>
      <c r="E15" s="45">
        <v>45082</v>
      </c>
      <c r="F15" s="45">
        <v>45102</v>
      </c>
      <c r="G15" s="46">
        <v>2665600</v>
      </c>
      <c r="H15" s="46">
        <v>2665600</v>
      </c>
      <c r="I15" s="46" t="s">
        <v>705</v>
      </c>
      <c r="J15" s="46" t="s">
        <v>563</v>
      </c>
      <c r="K15" s="46" t="s">
        <v>706</v>
      </c>
      <c r="L15" s="46" t="s">
        <v>707</v>
      </c>
    </row>
    <row r="16" spans="1:12">
      <c r="A16" s="44" t="s">
        <v>703</v>
      </c>
      <c r="B16" s="44" t="s">
        <v>704</v>
      </c>
      <c r="C16" s="44" t="s">
        <v>231</v>
      </c>
      <c r="D16" s="44">
        <v>5330</v>
      </c>
      <c r="E16" s="45">
        <v>45082</v>
      </c>
      <c r="F16" s="45">
        <v>45102</v>
      </c>
      <c r="G16" s="46">
        <v>2870646</v>
      </c>
      <c r="H16" s="46">
        <v>205046</v>
      </c>
      <c r="I16" s="46" t="s">
        <v>705</v>
      </c>
      <c r="J16" s="46" t="s">
        <v>563</v>
      </c>
      <c r="K16" s="46" t="s">
        <v>706</v>
      </c>
      <c r="L16" s="46" t="s">
        <v>707</v>
      </c>
    </row>
    <row r="17" spans="1:12">
      <c r="A17" s="44" t="s">
        <v>703</v>
      </c>
      <c r="B17" s="44" t="s">
        <v>704</v>
      </c>
      <c r="C17" s="44" t="s">
        <v>231</v>
      </c>
      <c r="D17" s="44">
        <v>5758</v>
      </c>
      <c r="E17" s="45">
        <v>45112</v>
      </c>
      <c r="F17" s="45">
        <v>45124</v>
      </c>
      <c r="G17" s="46">
        <v>61600</v>
      </c>
      <c r="H17" s="46">
        <v>61600</v>
      </c>
      <c r="I17" s="46" t="s">
        <v>705</v>
      </c>
      <c r="J17" s="46" t="s">
        <v>563</v>
      </c>
      <c r="K17" s="46" t="s">
        <v>706</v>
      </c>
      <c r="L17" s="46" t="s">
        <v>707</v>
      </c>
    </row>
    <row r="18" spans="1:12">
      <c r="A18" s="44" t="s">
        <v>703</v>
      </c>
      <c r="B18" s="44" t="s">
        <v>704</v>
      </c>
      <c r="C18" s="44" t="s">
        <v>231</v>
      </c>
      <c r="D18" s="44">
        <v>5769</v>
      </c>
      <c r="E18" s="45">
        <v>45112</v>
      </c>
      <c r="F18" s="45">
        <v>45124</v>
      </c>
      <c r="G18" s="46">
        <v>2665600</v>
      </c>
      <c r="H18" s="46">
        <v>2665600</v>
      </c>
      <c r="I18" s="46" t="s">
        <v>705</v>
      </c>
      <c r="J18" s="46" t="s">
        <v>563</v>
      </c>
      <c r="K18" s="46" t="s">
        <v>706</v>
      </c>
      <c r="L18" s="46" t="s">
        <v>707</v>
      </c>
    </row>
    <row r="19" spans="1:12">
      <c r="A19" s="44" t="s">
        <v>703</v>
      </c>
      <c r="B19" s="44" t="s">
        <v>704</v>
      </c>
      <c r="C19" s="44" t="s">
        <v>231</v>
      </c>
      <c r="D19" s="44">
        <v>5770</v>
      </c>
      <c r="E19" s="45">
        <v>45112</v>
      </c>
      <c r="F19" s="45">
        <v>45124</v>
      </c>
      <c r="G19" s="46">
        <v>2665600</v>
      </c>
      <c r="H19" s="46">
        <v>2665600</v>
      </c>
      <c r="I19" s="46" t="s">
        <v>705</v>
      </c>
      <c r="J19" s="46" t="s">
        <v>563</v>
      </c>
      <c r="K19" s="46" t="s">
        <v>706</v>
      </c>
      <c r="L19" s="46" t="s">
        <v>707</v>
      </c>
    </row>
    <row r="20" spans="1:12">
      <c r="A20" s="44" t="s">
        <v>703</v>
      </c>
      <c r="B20" s="44" t="s">
        <v>704</v>
      </c>
      <c r="C20" s="44" t="s">
        <v>231</v>
      </c>
      <c r="D20" s="44">
        <v>5771</v>
      </c>
      <c r="E20" s="45">
        <v>45112</v>
      </c>
      <c r="F20" s="45">
        <v>45124</v>
      </c>
      <c r="G20" s="46">
        <v>2665600</v>
      </c>
      <c r="H20" s="46">
        <v>2665600</v>
      </c>
      <c r="I20" s="46" t="s">
        <v>705</v>
      </c>
      <c r="J20" s="46" t="s">
        <v>563</v>
      </c>
      <c r="K20" s="46" t="s">
        <v>706</v>
      </c>
      <c r="L20" s="46" t="s">
        <v>707</v>
      </c>
    </row>
    <row r="21" spans="1:12">
      <c r="A21" s="44" t="s">
        <v>703</v>
      </c>
      <c r="B21" s="44" t="s">
        <v>704</v>
      </c>
      <c r="C21" s="44" t="s">
        <v>231</v>
      </c>
      <c r="D21" s="44">
        <v>5767</v>
      </c>
      <c r="E21" s="45">
        <v>45112</v>
      </c>
      <c r="F21" s="45">
        <v>45124</v>
      </c>
      <c r="G21" s="46">
        <v>5376000</v>
      </c>
      <c r="H21" s="46">
        <v>5376000</v>
      </c>
      <c r="I21" s="46" t="s">
        <v>705</v>
      </c>
      <c r="J21" s="46" t="s">
        <v>563</v>
      </c>
      <c r="K21" s="46" t="s">
        <v>706</v>
      </c>
      <c r="L21" s="46" t="s">
        <v>707</v>
      </c>
    </row>
    <row r="22" spans="1:12">
      <c r="A22" s="44" t="s">
        <v>703</v>
      </c>
      <c r="B22" s="44" t="s">
        <v>704</v>
      </c>
      <c r="C22" s="44" t="s">
        <v>231</v>
      </c>
      <c r="D22" s="44">
        <v>6181</v>
      </c>
      <c r="E22" s="45">
        <v>45143</v>
      </c>
      <c r="F22" s="45">
        <v>45149</v>
      </c>
      <c r="G22" s="46">
        <v>1435322</v>
      </c>
      <c r="H22" s="46">
        <v>1435322</v>
      </c>
      <c r="I22" s="46" t="s">
        <v>705</v>
      </c>
      <c r="J22" s="46" t="s">
        <v>563</v>
      </c>
      <c r="K22" s="46" t="s">
        <v>706</v>
      </c>
      <c r="L22" s="46" t="s">
        <v>707</v>
      </c>
    </row>
    <row r="23" spans="1:12">
      <c r="A23" s="44" t="s">
        <v>703</v>
      </c>
      <c r="B23" s="44" t="s">
        <v>704</v>
      </c>
      <c r="C23" s="44" t="s">
        <v>231</v>
      </c>
      <c r="D23" s="44">
        <v>6186</v>
      </c>
      <c r="E23" s="45">
        <v>45143</v>
      </c>
      <c r="F23" s="45">
        <v>45149</v>
      </c>
      <c r="G23" s="46">
        <v>2665600</v>
      </c>
      <c r="H23" s="46">
        <v>2665600</v>
      </c>
      <c r="I23" s="46" t="s">
        <v>705</v>
      </c>
      <c r="J23" s="46" t="s">
        <v>563</v>
      </c>
      <c r="K23" s="46" t="s">
        <v>706</v>
      </c>
      <c r="L23" s="46" t="s">
        <v>707</v>
      </c>
    </row>
    <row r="24" spans="1:12">
      <c r="A24" s="44" t="s">
        <v>703</v>
      </c>
      <c r="B24" s="44" t="s">
        <v>704</v>
      </c>
      <c r="C24" s="44" t="s">
        <v>231</v>
      </c>
      <c r="D24" s="44">
        <v>6192</v>
      </c>
      <c r="E24" s="45">
        <v>45143</v>
      </c>
      <c r="F24" s="45">
        <v>45149</v>
      </c>
      <c r="G24" s="46">
        <v>2665600</v>
      </c>
      <c r="H24" s="46">
        <v>2665600</v>
      </c>
      <c r="I24" s="46" t="s">
        <v>705</v>
      </c>
      <c r="J24" s="46" t="s">
        <v>563</v>
      </c>
      <c r="K24" s="46" t="s">
        <v>706</v>
      </c>
      <c r="L24" s="46" t="s">
        <v>707</v>
      </c>
    </row>
    <row r="25" spans="1:12">
      <c r="A25" s="44" t="s">
        <v>703</v>
      </c>
      <c r="B25" s="44" t="s">
        <v>704</v>
      </c>
      <c r="C25" s="44" t="s">
        <v>231</v>
      </c>
      <c r="D25" s="44">
        <v>6617</v>
      </c>
      <c r="E25" s="45">
        <v>45173</v>
      </c>
      <c r="F25" s="45">
        <v>45176</v>
      </c>
      <c r="G25" s="46">
        <v>2665600</v>
      </c>
      <c r="H25" s="46">
        <v>2665600</v>
      </c>
      <c r="I25" s="46" t="s">
        <v>705</v>
      </c>
      <c r="J25" s="46" t="s">
        <v>563</v>
      </c>
      <c r="K25" s="46" t="s">
        <v>706</v>
      </c>
      <c r="L25" s="46" t="s">
        <v>707</v>
      </c>
    </row>
    <row r="26" spans="1:12">
      <c r="A26" s="44" t="s">
        <v>703</v>
      </c>
      <c r="B26" s="44" t="s">
        <v>704</v>
      </c>
      <c r="C26" s="44" t="s">
        <v>231</v>
      </c>
      <c r="D26" s="44">
        <v>6618</v>
      </c>
      <c r="E26" s="45">
        <v>45173</v>
      </c>
      <c r="F26" s="45">
        <v>45176</v>
      </c>
      <c r="G26" s="46">
        <v>61600</v>
      </c>
      <c r="H26" s="46">
        <v>45200</v>
      </c>
      <c r="I26" s="46" t="s">
        <v>705</v>
      </c>
      <c r="J26" s="46" t="s">
        <v>563</v>
      </c>
      <c r="K26" s="46" t="s">
        <v>706</v>
      </c>
      <c r="L26" s="46" t="s">
        <v>707</v>
      </c>
    </row>
    <row r="27" spans="1:12">
      <c r="A27" s="44" t="s">
        <v>703</v>
      </c>
      <c r="B27" s="44" t="s">
        <v>704</v>
      </c>
      <c r="C27" s="44" t="s">
        <v>231</v>
      </c>
      <c r="D27" s="44">
        <v>6610</v>
      </c>
      <c r="E27" s="45">
        <v>45173</v>
      </c>
      <c r="F27" s="45">
        <v>45175</v>
      </c>
      <c r="G27" s="46">
        <v>2870646</v>
      </c>
      <c r="H27" s="46">
        <v>205046</v>
      </c>
      <c r="I27" s="46" t="s">
        <v>705</v>
      </c>
      <c r="J27" s="46" t="s">
        <v>563</v>
      </c>
      <c r="K27" s="46" t="s">
        <v>706</v>
      </c>
      <c r="L27" s="46" t="s">
        <v>707</v>
      </c>
    </row>
    <row r="28" spans="1:12">
      <c r="A28" s="44" t="s">
        <v>703</v>
      </c>
      <c r="B28" s="44" t="s">
        <v>704</v>
      </c>
      <c r="C28" s="44" t="s">
        <v>231</v>
      </c>
      <c r="D28" s="44">
        <v>6613</v>
      </c>
      <c r="E28" s="45">
        <v>45173</v>
      </c>
      <c r="F28" s="45">
        <v>45175</v>
      </c>
      <c r="G28" s="46">
        <v>2870646</v>
      </c>
      <c r="H28" s="46">
        <v>205046</v>
      </c>
      <c r="I28" s="46" t="s">
        <v>705</v>
      </c>
      <c r="J28" s="46" t="s">
        <v>563</v>
      </c>
      <c r="K28" s="46" t="s">
        <v>706</v>
      </c>
      <c r="L28" s="46" t="s">
        <v>707</v>
      </c>
    </row>
    <row r="29" spans="1:12">
      <c r="A29" s="44" t="s">
        <v>703</v>
      </c>
      <c r="B29" s="44" t="s">
        <v>704</v>
      </c>
      <c r="C29" s="44" t="s">
        <v>231</v>
      </c>
      <c r="D29" s="44">
        <v>6614</v>
      </c>
      <c r="E29" s="45">
        <v>45173</v>
      </c>
      <c r="F29" s="45">
        <v>45175</v>
      </c>
      <c r="G29" s="46">
        <v>2870646</v>
      </c>
      <c r="H29" s="46">
        <v>205046</v>
      </c>
      <c r="I29" s="46" t="s">
        <v>705</v>
      </c>
      <c r="J29" s="46" t="s">
        <v>563</v>
      </c>
      <c r="K29" s="46" t="s">
        <v>706</v>
      </c>
      <c r="L29" s="46" t="s">
        <v>707</v>
      </c>
    </row>
    <row r="30" spans="1:12">
      <c r="A30" s="44" t="s">
        <v>703</v>
      </c>
      <c r="B30" s="44" t="s">
        <v>704</v>
      </c>
      <c r="C30" s="44" t="s">
        <v>231</v>
      </c>
      <c r="D30" s="44">
        <v>7061</v>
      </c>
      <c r="E30" s="45">
        <v>45203</v>
      </c>
      <c r="F30" s="45">
        <v>45208</v>
      </c>
      <c r="G30" s="46">
        <v>2665600</v>
      </c>
      <c r="H30" s="46">
        <v>2665600</v>
      </c>
      <c r="I30" s="46" t="s">
        <v>705</v>
      </c>
      <c r="J30" s="46" t="s">
        <v>563</v>
      </c>
      <c r="K30" s="46" t="s">
        <v>706</v>
      </c>
      <c r="L30" s="46" t="s">
        <v>707</v>
      </c>
    </row>
    <row r="31" spans="1:12">
      <c r="A31" s="44" t="s">
        <v>703</v>
      </c>
      <c r="B31" s="44" t="s">
        <v>704</v>
      </c>
      <c r="C31" s="44" t="s">
        <v>231</v>
      </c>
      <c r="D31" s="44">
        <v>7382</v>
      </c>
      <c r="E31" s="45">
        <v>45232</v>
      </c>
      <c r="F31" s="45">
        <v>45254</v>
      </c>
      <c r="G31" s="46">
        <v>61600</v>
      </c>
      <c r="H31" s="46">
        <v>57500</v>
      </c>
      <c r="I31" s="46" t="s">
        <v>705</v>
      </c>
      <c r="J31" s="46" t="s">
        <v>563</v>
      </c>
      <c r="K31" s="46" t="s">
        <v>706</v>
      </c>
      <c r="L31" s="46" t="s">
        <v>707</v>
      </c>
    </row>
    <row r="32" spans="1:12">
      <c r="A32" s="44" t="s">
        <v>703</v>
      </c>
      <c r="B32" s="44" t="s">
        <v>704</v>
      </c>
      <c r="C32" s="44" t="s">
        <v>231</v>
      </c>
      <c r="D32" s="44">
        <v>7513</v>
      </c>
      <c r="E32" s="45">
        <v>45234</v>
      </c>
      <c r="F32" s="45">
        <v>45254</v>
      </c>
      <c r="G32" s="46">
        <v>2665600</v>
      </c>
      <c r="H32" s="46">
        <v>2665600</v>
      </c>
      <c r="I32" s="46" t="s">
        <v>705</v>
      </c>
      <c r="J32" s="46" t="s">
        <v>563</v>
      </c>
      <c r="K32" s="46" t="s">
        <v>706</v>
      </c>
      <c r="L32" s="46" t="s">
        <v>707</v>
      </c>
    </row>
    <row r="33" spans="1:12">
      <c r="A33" s="44" t="s">
        <v>703</v>
      </c>
      <c r="B33" s="44" t="s">
        <v>704</v>
      </c>
      <c r="C33" s="44" t="s">
        <v>231</v>
      </c>
      <c r="D33" s="44">
        <v>7512</v>
      </c>
      <c r="E33" s="45">
        <v>45234</v>
      </c>
      <c r="F33" s="45">
        <v>45254</v>
      </c>
      <c r="G33" s="46">
        <v>63927</v>
      </c>
      <c r="H33" s="46">
        <v>2327</v>
      </c>
      <c r="I33" s="46" t="s">
        <v>705</v>
      </c>
      <c r="J33" s="46" t="s">
        <v>563</v>
      </c>
      <c r="K33" s="46" t="s">
        <v>706</v>
      </c>
      <c r="L33" s="46" t="s">
        <v>707</v>
      </c>
    </row>
    <row r="34" spans="1:12">
      <c r="A34" s="44" t="s">
        <v>703</v>
      </c>
      <c r="B34" s="44" t="s">
        <v>704</v>
      </c>
      <c r="C34" s="44" t="s">
        <v>231</v>
      </c>
      <c r="D34" s="44">
        <v>7522</v>
      </c>
      <c r="E34" s="45">
        <v>45247</v>
      </c>
      <c r="F34" s="45">
        <v>45254</v>
      </c>
      <c r="G34" s="46">
        <v>61600</v>
      </c>
      <c r="H34" s="46">
        <v>45200</v>
      </c>
      <c r="I34" s="46" t="s">
        <v>705</v>
      </c>
      <c r="J34" s="46" t="s">
        <v>563</v>
      </c>
      <c r="K34" s="46" t="s">
        <v>706</v>
      </c>
      <c r="L34" s="46" t="s">
        <v>707</v>
      </c>
    </row>
    <row r="35" spans="1:12">
      <c r="A35" s="44" t="s">
        <v>703</v>
      </c>
      <c r="B35" s="44" t="s">
        <v>704</v>
      </c>
      <c r="C35" s="44" t="s">
        <v>231</v>
      </c>
      <c r="D35" s="44">
        <v>7780</v>
      </c>
      <c r="E35" s="45">
        <v>45264</v>
      </c>
      <c r="F35" s="45">
        <v>45254</v>
      </c>
      <c r="G35" s="46">
        <v>61600</v>
      </c>
      <c r="H35" s="46">
        <v>61600</v>
      </c>
      <c r="I35" s="46" t="s">
        <v>705</v>
      </c>
      <c r="J35" s="46" t="s">
        <v>563</v>
      </c>
      <c r="K35" s="46" t="s">
        <v>706</v>
      </c>
      <c r="L35" s="46" t="s">
        <v>707</v>
      </c>
    </row>
    <row r="36" spans="1:12">
      <c r="A36" s="44" t="s">
        <v>703</v>
      </c>
      <c r="B36" s="44" t="s">
        <v>704</v>
      </c>
      <c r="C36" s="44" t="s">
        <v>231</v>
      </c>
      <c r="D36" s="44">
        <v>7906</v>
      </c>
      <c r="E36" s="45">
        <v>45265</v>
      </c>
      <c r="F36" s="45">
        <v>45254</v>
      </c>
      <c r="G36" s="46">
        <v>2665600</v>
      </c>
      <c r="H36" s="46">
        <v>2665600</v>
      </c>
      <c r="I36" s="46" t="s">
        <v>705</v>
      </c>
      <c r="J36" s="46" t="s">
        <v>563</v>
      </c>
      <c r="K36" s="46" t="s">
        <v>706</v>
      </c>
      <c r="L36" s="46" t="s">
        <v>707</v>
      </c>
    </row>
    <row r="37" spans="1:12">
      <c r="A37" s="44" t="s">
        <v>703</v>
      </c>
      <c r="B37" s="44" t="s">
        <v>704</v>
      </c>
      <c r="C37" s="44" t="s">
        <v>231</v>
      </c>
      <c r="D37" s="44">
        <v>7904</v>
      </c>
      <c r="E37" s="45">
        <v>45265</v>
      </c>
      <c r="F37" s="45">
        <v>45254</v>
      </c>
      <c r="G37" s="46">
        <v>2665600</v>
      </c>
      <c r="H37" s="46">
        <v>540916.92000000004</v>
      </c>
      <c r="I37" s="46" t="s">
        <v>705</v>
      </c>
      <c r="J37" s="46" t="s">
        <v>563</v>
      </c>
      <c r="K37" s="46" t="s">
        <v>706</v>
      </c>
      <c r="L37" s="46" t="s">
        <v>707</v>
      </c>
    </row>
    <row r="38" spans="1:12">
      <c r="A38" s="44" t="s">
        <v>703</v>
      </c>
      <c r="B38" s="44" t="s">
        <v>704</v>
      </c>
      <c r="C38" s="44" t="s">
        <v>231</v>
      </c>
      <c r="D38" s="44">
        <v>8207</v>
      </c>
      <c r="E38" s="45">
        <v>45297</v>
      </c>
      <c r="F38" s="45">
        <v>45302</v>
      </c>
      <c r="G38" s="46">
        <v>61600</v>
      </c>
      <c r="H38" s="46">
        <v>61600</v>
      </c>
      <c r="I38" s="46" t="s">
        <v>705</v>
      </c>
      <c r="J38" s="46" t="s">
        <v>563</v>
      </c>
      <c r="K38" s="46" t="s">
        <v>706</v>
      </c>
      <c r="L38" s="46" t="s">
        <v>707</v>
      </c>
    </row>
    <row r="39" spans="1:12">
      <c r="A39" s="44" t="s">
        <v>703</v>
      </c>
      <c r="B39" s="44" t="s">
        <v>704</v>
      </c>
      <c r="C39" s="44" t="s">
        <v>231</v>
      </c>
      <c r="D39" s="44">
        <v>8208</v>
      </c>
      <c r="E39" s="45">
        <v>45297</v>
      </c>
      <c r="F39" s="45">
        <v>45302</v>
      </c>
      <c r="G39" s="46">
        <v>2665600</v>
      </c>
      <c r="H39" s="46">
        <v>2177995.08</v>
      </c>
      <c r="I39" s="46" t="s">
        <v>705</v>
      </c>
      <c r="J39" s="46" t="s">
        <v>563</v>
      </c>
      <c r="K39" s="46" t="s">
        <v>706</v>
      </c>
      <c r="L39" s="46" t="s">
        <v>707</v>
      </c>
    </row>
    <row r="40" spans="1:12">
      <c r="A40" s="44" t="s">
        <v>703</v>
      </c>
      <c r="B40" s="44" t="s">
        <v>704</v>
      </c>
      <c r="C40" s="44" t="s">
        <v>231</v>
      </c>
      <c r="D40" s="44">
        <v>8340</v>
      </c>
      <c r="E40" s="45">
        <v>45317</v>
      </c>
      <c r="F40" s="45">
        <v>45331</v>
      </c>
      <c r="G40" s="46">
        <v>61600</v>
      </c>
      <c r="H40" s="46">
        <v>13900</v>
      </c>
      <c r="I40" s="46" t="s">
        <v>705</v>
      </c>
      <c r="J40" s="46" t="s">
        <v>563</v>
      </c>
      <c r="K40" s="46" t="s">
        <v>706</v>
      </c>
      <c r="L40" s="46" t="s">
        <v>707</v>
      </c>
    </row>
    <row r="41" spans="1:12">
      <c r="A41" s="44" t="s">
        <v>703</v>
      </c>
      <c r="B41" s="44" t="s">
        <v>704</v>
      </c>
      <c r="C41" s="44" t="s">
        <v>231</v>
      </c>
      <c r="D41" s="44">
        <v>8738</v>
      </c>
      <c r="E41" s="45">
        <v>45327</v>
      </c>
      <c r="F41" s="45">
        <v>45331</v>
      </c>
      <c r="G41" s="46">
        <v>61600</v>
      </c>
      <c r="H41" s="46">
        <v>57100</v>
      </c>
      <c r="I41" s="46" t="s">
        <v>705</v>
      </c>
      <c r="J41" s="46" t="s">
        <v>563</v>
      </c>
      <c r="K41" s="46" t="s">
        <v>706</v>
      </c>
      <c r="L41" s="46" t="s">
        <v>707</v>
      </c>
    </row>
    <row r="42" spans="1:12">
      <c r="A42" s="44" t="s">
        <v>703</v>
      </c>
      <c r="B42" s="44" t="s">
        <v>704</v>
      </c>
      <c r="C42" s="44" t="s">
        <v>231</v>
      </c>
      <c r="D42" s="44">
        <v>8740</v>
      </c>
      <c r="E42" s="45">
        <v>45327</v>
      </c>
      <c r="F42" s="45">
        <v>45330</v>
      </c>
      <c r="G42" s="46">
        <v>2665600</v>
      </c>
      <c r="H42" s="46">
        <v>2665600</v>
      </c>
      <c r="I42" s="46" t="s">
        <v>705</v>
      </c>
      <c r="J42" s="46" t="s">
        <v>563</v>
      </c>
      <c r="K42" s="46" t="s">
        <v>706</v>
      </c>
      <c r="L42" s="46" t="s">
        <v>707</v>
      </c>
    </row>
    <row r="43" spans="1:12">
      <c r="A43" s="44" t="s">
        <v>703</v>
      </c>
      <c r="B43" s="44" t="s">
        <v>704</v>
      </c>
      <c r="C43" s="44" t="s">
        <v>231</v>
      </c>
      <c r="D43" s="44">
        <v>8741</v>
      </c>
      <c r="E43" s="45">
        <v>45327</v>
      </c>
      <c r="F43" s="45">
        <v>45330</v>
      </c>
      <c r="G43" s="46">
        <v>61600</v>
      </c>
      <c r="H43" s="46">
        <v>61600</v>
      </c>
      <c r="I43" s="46" t="s">
        <v>705</v>
      </c>
      <c r="J43" s="46" t="s">
        <v>563</v>
      </c>
      <c r="K43" s="46" t="s">
        <v>706</v>
      </c>
      <c r="L43" s="46" t="s">
        <v>707</v>
      </c>
    </row>
    <row r="44" spans="1:12">
      <c r="A44" s="44" t="s">
        <v>703</v>
      </c>
      <c r="B44" s="44" t="s">
        <v>704</v>
      </c>
      <c r="C44" s="44" t="s">
        <v>231</v>
      </c>
      <c r="D44" s="44">
        <v>8742</v>
      </c>
      <c r="E44" s="45">
        <v>45327</v>
      </c>
      <c r="F44" s="45">
        <v>45330</v>
      </c>
      <c r="G44" s="46">
        <v>61600</v>
      </c>
      <c r="H44" s="46">
        <v>61600</v>
      </c>
      <c r="I44" s="46" t="s">
        <v>705</v>
      </c>
      <c r="J44" s="46" t="s">
        <v>563</v>
      </c>
      <c r="K44" s="46" t="s">
        <v>706</v>
      </c>
      <c r="L44" s="46" t="s">
        <v>707</v>
      </c>
    </row>
    <row r="45" spans="1:12">
      <c r="A45" s="44" t="s">
        <v>703</v>
      </c>
      <c r="B45" s="44" t="s">
        <v>704</v>
      </c>
      <c r="C45" s="44" t="s">
        <v>231</v>
      </c>
      <c r="D45" s="44">
        <v>8743</v>
      </c>
      <c r="E45" s="45">
        <v>45327</v>
      </c>
      <c r="F45" s="45">
        <v>45330</v>
      </c>
      <c r="G45" s="46">
        <v>61600</v>
      </c>
      <c r="H45" s="46">
        <v>61600</v>
      </c>
      <c r="I45" s="46" t="s">
        <v>705</v>
      </c>
      <c r="J45" s="46" t="s">
        <v>563</v>
      </c>
      <c r="K45" s="46" t="s">
        <v>706</v>
      </c>
      <c r="L45" s="46" t="s">
        <v>707</v>
      </c>
    </row>
    <row r="46" spans="1:12">
      <c r="A46" s="44" t="s">
        <v>703</v>
      </c>
      <c r="B46" s="44" t="s">
        <v>704</v>
      </c>
      <c r="C46" s="44" t="s">
        <v>231</v>
      </c>
      <c r="D46" s="44">
        <v>8744</v>
      </c>
      <c r="E46" s="45">
        <v>45327</v>
      </c>
      <c r="F46" s="45">
        <v>45330</v>
      </c>
      <c r="G46" s="46">
        <v>61600</v>
      </c>
      <c r="H46" s="46">
        <v>61600</v>
      </c>
      <c r="I46" s="46" t="s">
        <v>705</v>
      </c>
      <c r="J46" s="46" t="s">
        <v>563</v>
      </c>
      <c r="K46" s="46" t="s">
        <v>706</v>
      </c>
      <c r="L46" s="46" t="s">
        <v>707</v>
      </c>
    </row>
    <row r="47" spans="1:12">
      <c r="A47" s="44" t="s">
        <v>703</v>
      </c>
      <c r="B47" s="44" t="s">
        <v>704</v>
      </c>
      <c r="C47" s="44" t="s">
        <v>231</v>
      </c>
      <c r="D47" s="44">
        <v>8745</v>
      </c>
      <c r="E47" s="45">
        <v>45327</v>
      </c>
      <c r="F47" s="45">
        <v>45330</v>
      </c>
      <c r="G47" s="46">
        <v>61600</v>
      </c>
      <c r="H47" s="46">
        <v>61600</v>
      </c>
      <c r="I47" s="46" t="s">
        <v>705</v>
      </c>
      <c r="J47" s="46" t="s">
        <v>563</v>
      </c>
      <c r="K47" s="46" t="s">
        <v>706</v>
      </c>
      <c r="L47" s="46" t="s">
        <v>707</v>
      </c>
    </row>
    <row r="48" spans="1:12">
      <c r="A48" s="44" t="s">
        <v>703</v>
      </c>
      <c r="B48" s="44" t="s">
        <v>704</v>
      </c>
      <c r="C48" s="44" t="s">
        <v>231</v>
      </c>
      <c r="D48" s="44">
        <v>8746</v>
      </c>
      <c r="E48" s="45">
        <v>45327</v>
      </c>
      <c r="F48" s="45">
        <v>45330</v>
      </c>
      <c r="G48" s="46">
        <v>61600</v>
      </c>
      <c r="H48" s="46">
        <v>61600</v>
      </c>
      <c r="I48" s="46" t="s">
        <v>705</v>
      </c>
      <c r="J48" s="46" t="s">
        <v>563</v>
      </c>
      <c r="K48" s="46" t="s">
        <v>706</v>
      </c>
      <c r="L48" s="46" t="s">
        <v>707</v>
      </c>
    </row>
    <row r="49" spans="1:12">
      <c r="A49" s="44" t="s">
        <v>703</v>
      </c>
      <c r="B49" s="44" t="s">
        <v>704</v>
      </c>
      <c r="C49" s="44" t="s">
        <v>231</v>
      </c>
      <c r="D49" s="44">
        <v>8747</v>
      </c>
      <c r="E49" s="45">
        <v>45327</v>
      </c>
      <c r="F49" s="45">
        <v>45330</v>
      </c>
      <c r="G49" s="46">
        <v>61600</v>
      </c>
      <c r="H49" s="46">
        <v>61600</v>
      </c>
      <c r="I49" s="46" t="s">
        <v>705</v>
      </c>
      <c r="J49" s="46" t="s">
        <v>563</v>
      </c>
      <c r="K49" s="46" t="s">
        <v>706</v>
      </c>
      <c r="L49" s="46" t="s">
        <v>707</v>
      </c>
    </row>
    <row r="50" spans="1:12">
      <c r="A50" s="44" t="s">
        <v>703</v>
      </c>
      <c r="B50" s="44" t="s">
        <v>704</v>
      </c>
      <c r="C50" s="44" t="s">
        <v>231</v>
      </c>
      <c r="D50" s="44">
        <v>8748</v>
      </c>
      <c r="E50" s="45">
        <v>45327</v>
      </c>
      <c r="F50" s="45">
        <v>45330</v>
      </c>
      <c r="G50" s="46">
        <v>61600</v>
      </c>
      <c r="H50" s="46">
        <v>61600</v>
      </c>
      <c r="I50" s="46" t="s">
        <v>705</v>
      </c>
      <c r="J50" s="46" t="s">
        <v>563</v>
      </c>
      <c r="K50" s="46" t="s">
        <v>706</v>
      </c>
      <c r="L50" s="46" t="s">
        <v>707</v>
      </c>
    </row>
    <row r="51" spans="1:12">
      <c r="A51" s="44" t="s">
        <v>703</v>
      </c>
      <c r="B51" s="44" t="s">
        <v>704</v>
      </c>
      <c r="C51" s="44" t="s">
        <v>231</v>
      </c>
      <c r="D51" s="44">
        <v>8749</v>
      </c>
      <c r="E51" s="45">
        <v>45327</v>
      </c>
      <c r="F51" s="45">
        <v>45330</v>
      </c>
      <c r="G51" s="46">
        <v>61600</v>
      </c>
      <c r="H51" s="46">
        <v>61600</v>
      </c>
      <c r="I51" s="46" t="s">
        <v>705</v>
      </c>
      <c r="J51" s="46" t="s">
        <v>563</v>
      </c>
      <c r="K51" s="46" t="s">
        <v>706</v>
      </c>
      <c r="L51" s="46" t="s">
        <v>707</v>
      </c>
    </row>
    <row r="52" spans="1:12">
      <c r="A52" s="44" t="s">
        <v>703</v>
      </c>
      <c r="B52" s="44" t="s">
        <v>704</v>
      </c>
      <c r="C52" s="44" t="s">
        <v>231</v>
      </c>
      <c r="D52" s="44">
        <v>8750</v>
      </c>
      <c r="E52" s="45">
        <v>45327</v>
      </c>
      <c r="F52" s="45">
        <v>45330</v>
      </c>
      <c r="G52" s="46">
        <v>61600</v>
      </c>
      <c r="H52" s="46">
        <v>61600</v>
      </c>
      <c r="I52" s="46" t="s">
        <v>705</v>
      </c>
      <c r="J52" s="46" t="s">
        <v>563</v>
      </c>
      <c r="K52" s="46" t="s">
        <v>706</v>
      </c>
      <c r="L52" s="46" t="s">
        <v>707</v>
      </c>
    </row>
    <row r="53" spans="1:12">
      <c r="A53" s="44" t="s">
        <v>703</v>
      </c>
      <c r="B53" s="44" t="s">
        <v>704</v>
      </c>
      <c r="C53" s="44" t="s">
        <v>231</v>
      </c>
      <c r="D53" s="44">
        <v>8751</v>
      </c>
      <c r="E53" s="45">
        <v>45327</v>
      </c>
      <c r="F53" s="45">
        <v>45330</v>
      </c>
      <c r="G53" s="46">
        <v>2665600</v>
      </c>
      <c r="H53" s="46">
        <v>2665600</v>
      </c>
      <c r="I53" s="46" t="s">
        <v>705</v>
      </c>
      <c r="J53" s="46" t="s">
        <v>563</v>
      </c>
      <c r="K53" s="46" t="s">
        <v>706</v>
      </c>
      <c r="L53" s="46" t="s">
        <v>707</v>
      </c>
    </row>
    <row r="54" spans="1:12">
      <c r="A54" s="44" t="s">
        <v>703</v>
      </c>
      <c r="B54" s="44" t="s">
        <v>704</v>
      </c>
      <c r="C54" s="44" t="s">
        <v>231</v>
      </c>
      <c r="D54" s="44">
        <v>8752</v>
      </c>
      <c r="E54" s="45">
        <v>45327</v>
      </c>
      <c r="F54" s="45">
        <v>45330</v>
      </c>
      <c r="G54" s="46">
        <v>2665600</v>
      </c>
      <c r="H54" s="46">
        <v>2665600</v>
      </c>
      <c r="I54" s="46" t="s">
        <v>705</v>
      </c>
      <c r="J54" s="46" t="s">
        <v>563</v>
      </c>
      <c r="K54" s="46" t="s">
        <v>706</v>
      </c>
      <c r="L54" s="46" t="s">
        <v>707</v>
      </c>
    </row>
    <row r="55" spans="1:12">
      <c r="A55" s="44" t="s">
        <v>703</v>
      </c>
      <c r="B55" s="44" t="s">
        <v>704</v>
      </c>
      <c r="C55" s="44" t="s">
        <v>231</v>
      </c>
      <c r="D55" s="44">
        <v>8753</v>
      </c>
      <c r="E55" s="45">
        <v>45327</v>
      </c>
      <c r="F55" s="45">
        <v>45330</v>
      </c>
      <c r="G55" s="46">
        <v>2665600</v>
      </c>
      <c r="H55" s="46">
        <v>2665600</v>
      </c>
      <c r="I55" s="46" t="s">
        <v>705</v>
      </c>
      <c r="J55" s="46" t="s">
        <v>563</v>
      </c>
      <c r="K55" s="46" t="s">
        <v>706</v>
      </c>
      <c r="L55" s="46" t="s">
        <v>707</v>
      </c>
    </row>
    <row r="56" spans="1:12">
      <c r="A56" s="44" t="s">
        <v>703</v>
      </c>
      <c r="B56" s="44" t="s">
        <v>704</v>
      </c>
      <c r="C56" s="44" t="s">
        <v>231</v>
      </c>
      <c r="D56" s="44">
        <v>8754</v>
      </c>
      <c r="E56" s="45">
        <v>45327</v>
      </c>
      <c r="F56" s="45">
        <v>45330</v>
      </c>
      <c r="G56" s="46">
        <v>2665600</v>
      </c>
      <c r="H56" s="46">
        <v>2665600</v>
      </c>
      <c r="I56" s="46" t="s">
        <v>705</v>
      </c>
      <c r="J56" s="46" t="s">
        <v>563</v>
      </c>
      <c r="K56" s="46" t="s">
        <v>706</v>
      </c>
      <c r="L56" s="46" t="s">
        <v>707</v>
      </c>
    </row>
    <row r="57" spans="1:12">
      <c r="A57" s="44" t="s">
        <v>703</v>
      </c>
      <c r="B57" s="44" t="s">
        <v>704</v>
      </c>
      <c r="C57" s="44" t="s">
        <v>231</v>
      </c>
      <c r="D57" s="44">
        <v>8755</v>
      </c>
      <c r="E57" s="45">
        <v>45327</v>
      </c>
      <c r="F57" s="45">
        <v>45330</v>
      </c>
      <c r="G57" s="46">
        <v>2665600</v>
      </c>
      <c r="H57" s="46">
        <v>2665600</v>
      </c>
      <c r="I57" s="46" t="s">
        <v>705</v>
      </c>
      <c r="J57" s="46" t="s">
        <v>563</v>
      </c>
      <c r="K57" s="46" t="s">
        <v>706</v>
      </c>
      <c r="L57" s="46" t="s">
        <v>707</v>
      </c>
    </row>
    <row r="58" spans="1:12">
      <c r="A58" s="44" t="s">
        <v>703</v>
      </c>
      <c r="B58" s="44" t="s">
        <v>704</v>
      </c>
      <c r="C58" s="44" t="s">
        <v>231</v>
      </c>
      <c r="D58" s="44">
        <v>8756</v>
      </c>
      <c r="E58" s="45">
        <v>45327</v>
      </c>
      <c r="F58" s="45">
        <v>45330</v>
      </c>
      <c r="G58" s="46">
        <v>2665600</v>
      </c>
      <c r="H58" s="46">
        <v>2665600</v>
      </c>
      <c r="I58" s="46" t="s">
        <v>705</v>
      </c>
      <c r="J58" s="46" t="s">
        <v>563</v>
      </c>
      <c r="K58" s="46" t="s">
        <v>706</v>
      </c>
      <c r="L58" s="46" t="s">
        <v>708</v>
      </c>
    </row>
    <row r="59" spans="1:12">
      <c r="A59" s="44" t="s">
        <v>703</v>
      </c>
      <c r="B59" s="44" t="s">
        <v>704</v>
      </c>
      <c r="C59" s="44" t="s">
        <v>231</v>
      </c>
      <c r="D59" s="44">
        <v>8757</v>
      </c>
      <c r="E59" s="45">
        <v>45327</v>
      </c>
      <c r="F59" s="45">
        <v>45330</v>
      </c>
      <c r="G59" s="46">
        <v>2665600</v>
      </c>
      <c r="H59" s="46">
        <v>2665600</v>
      </c>
      <c r="I59" s="46" t="s">
        <v>705</v>
      </c>
      <c r="J59" s="46" t="s">
        <v>563</v>
      </c>
      <c r="K59" s="46" t="s">
        <v>706</v>
      </c>
      <c r="L59" s="46" t="s">
        <v>708</v>
      </c>
    </row>
    <row r="60" spans="1:12">
      <c r="A60" s="44" t="s">
        <v>703</v>
      </c>
      <c r="B60" s="44" t="s">
        <v>704</v>
      </c>
      <c r="C60" s="44" t="s">
        <v>231</v>
      </c>
      <c r="D60" s="44">
        <v>8758</v>
      </c>
      <c r="E60" s="45">
        <v>45327</v>
      </c>
      <c r="F60" s="45">
        <v>45330</v>
      </c>
      <c r="G60" s="46">
        <v>2665600</v>
      </c>
      <c r="H60" s="46">
        <v>2665600</v>
      </c>
      <c r="I60" s="46" t="s">
        <v>705</v>
      </c>
      <c r="J60" s="46" t="s">
        <v>563</v>
      </c>
      <c r="K60" s="46" t="s">
        <v>706</v>
      </c>
      <c r="L60" s="46" t="s">
        <v>708</v>
      </c>
    </row>
    <row r="61" spans="1:12">
      <c r="A61" s="44" t="s">
        <v>703</v>
      </c>
      <c r="B61" s="44" t="s">
        <v>704</v>
      </c>
      <c r="C61" s="44" t="s">
        <v>231</v>
      </c>
      <c r="D61" s="44">
        <v>8759</v>
      </c>
      <c r="E61" s="45">
        <v>45327</v>
      </c>
      <c r="F61" s="45">
        <v>45330</v>
      </c>
      <c r="G61" s="46">
        <v>2665600</v>
      </c>
      <c r="H61" s="46">
        <v>2665600</v>
      </c>
      <c r="I61" s="46" t="s">
        <v>705</v>
      </c>
      <c r="J61" s="46" t="s">
        <v>563</v>
      </c>
      <c r="K61" s="46" t="s">
        <v>706</v>
      </c>
      <c r="L61" s="46" t="s">
        <v>708</v>
      </c>
    </row>
    <row r="62" spans="1:12">
      <c r="A62" s="44" t="s">
        <v>703</v>
      </c>
      <c r="B62" s="44" t="s">
        <v>704</v>
      </c>
      <c r="C62" s="44" t="s">
        <v>231</v>
      </c>
      <c r="D62" s="44">
        <v>9184</v>
      </c>
      <c r="E62" s="45">
        <v>45357</v>
      </c>
      <c r="F62" s="45">
        <v>45362</v>
      </c>
      <c r="G62" s="46">
        <v>2878848</v>
      </c>
      <c r="H62" s="46">
        <v>2878848</v>
      </c>
      <c r="I62" s="46" t="s">
        <v>705</v>
      </c>
      <c r="J62" s="46" t="s">
        <v>563</v>
      </c>
      <c r="K62" s="46" t="s">
        <v>706</v>
      </c>
      <c r="L62" s="46" t="s">
        <v>708</v>
      </c>
    </row>
    <row r="63" spans="1:12">
      <c r="A63" s="44" t="s">
        <v>703</v>
      </c>
      <c r="B63" s="44" t="s">
        <v>704</v>
      </c>
      <c r="C63" s="44" t="s">
        <v>231</v>
      </c>
      <c r="D63" s="44">
        <v>9550</v>
      </c>
      <c r="E63" s="45">
        <v>45387</v>
      </c>
      <c r="F63" s="45">
        <v>45392</v>
      </c>
      <c r="G63" s="46">
        <v>967680</v>
      </c>
      <c r="H63" s="46">
        <v>967680</v>
      </c>
      <c r="I63" s="46" t="s">
        <v>705</v>
      </c>
      <c r="J63" s="46" t="s">
        <v>563</v>
      </c>
      <c r="K63" s="46" t="s">
        <v>706</v>
      </c>
      <c r="L63" s="46" t="s">
        <v>708</v>
      </c>
    </row>
    <row r="64" spans="1:12">
      <c r="A64" s="44" t="s">
        <v>703</v>
      </c>
      <c r="B64" s="44" t="s">
        <v>704</v>
      </c>
      <c r="C64" s="44" t="s">
        <v>231</v>
      </c>
      <c r="D64" s="44">
        <v>9553</v>
      </c>
      <c r="E64" s="45">
        <v>45387</v>
      </c>
      <c r="F64" s="45">
        <v>45392</v>
      </c>
      <c r="G64" s="46">
        <v>66528</v>
      </c>
      <c r="H64" s="46">
        <v>66528</v>
      </c>
      <c r="I64" s="46" t="s">
        <v>705</v>
      </c>
      <c r="J64" s="46" t="s">
        <v>563</v>
      </c>
      <c r="K64" s="46" t="s">
        <v>706</v>
      </c>
      <c r="L64" s="46" t="s">
        <v>708</v>
      </c>
    </row>
    <row r="65" spans="1:12">
      <c r="A65" s="44" t="s">
        <v>703</v>
      </c>
      <c r="B65" s="44" t="s">
        <v>704</v>
      </c>
      <c r="C65" s="44" t="s">
        <v>231</v>
      </c>
      <c r="D65" s="44">
        <v>9675</v>
      </c>
      <c r="E65" s="45">
        <v>45409</v>
      </c>
      <c r="F65" s="45">
        <v>45411</v>
      </c>
      <c r="G65" s="46">
        <v>2878848</v>
      </c>
      <c r="H65" s="46">
        <v>2878848</v>
      </c>
      <c r="I65" s="46" t="s">
        <v>705</v>
      </c>
      <c r="J65" s="46" t="s">
        <v>563</v>
      </c>
      <c r="K65" s="46" t="s">
        <v>706</v>
      </c>
      <c r="L65" s="46" t="s">
        <v>708</v>
      </c>
    </row>
    <row r="66" spans="1:12">
      <c r="A66" s="44" t="s">
        <v>703</v>
      </c>
      <c r="B66" s="44" t="s">
        <v>704</v>
      </c>
      <c r="C66" s="44" t="s">
        <v>231</v>
      </c>
      <c r="D66" s="44">
        <v>10064</v>
      </c>
      <c r="E66" s="45">
        <v>45418</v>
      </c>
      <c r="F66" s="45">
        <v>45421</v>
      </c>
      <c r="G66" s="46">
        <v>2878848</v>
      </c>
      <c r="H66" s="46">
        <v>2878848</v>
      </c>
      <c r="I66" s="46" t="s">
        <v>705</v>
      </c>
      <c r="J66" s="46" t="s">
        <v>563</v>
      </c>
      <c r="K66" s="46" t="s">
        <v>706</v>
      </c>
      <c r="L66" s="46" t="s">
        <v>708</v>
      </c>
    </row>
    <row r="67" spans="1:12">
      <c r="A67" s="44" t="s">
        <v>703</v>
      </c>
      <c r="B67" s="44" t="s">
        <v>704</v>
      </c>
      <c r="C67" s="44" t="s">
        <v>231</v>
      </c>
      <c r="D67" s="44">
        <v>10083</v>
      </c>
      <c r="E67" s="45">
        <v>45418</v>
      </c>
      <c r="F67" s="45">
        <v>45422</v>
      </c>
      <c r="G67" s="46">
        <v>1451520</v>
      </c>
      <c r="H67" s="46">
        <v>1451520</v>
      </c>
      <c r="I67" s="46" t="s">
        <v>705</v>
      </c>
      <c r="J67" s="46" t="s">
        <v>563</v>
      </c>
      <c r="K67" s="46" t="s">
        <v>706</v>
      </c>
      <c r="L67" s="46" t="s">
        <v>708</v>
      </c>
    </row>
    <row r="68" spans="1:12">
      <c r="A68" s="44" t="s">
        <v>703</v>
      </c>
      <c r="B68" s="44" t="s">
        <v>704</v>
      </c>
      <c r="C68" s="44" t="s">
        <v>231</v>
      </c>
      <c r="D68" s="44">
        <v>10257</v>
      </c>
      <c r="E68" s="45">
        <v>45443</v>
      </c>
      <c r="F68" s="45">
        <v>45450</v>
      </c>
      <c r="G68" s="46">
        <v>66528</v>
      </c>
      <c r="H68" s="46">
        <v>62028</v>
      </c>
      <c r="I68" s="46" t="s">
        <v>705</v>
      </c>
      <c r="J68" s="46" t="s">
        <v>563</v>
      </c>
      <c r="K68" s="46" t="s">
        <v>706</v>
      </c>
      <c r="L68" s="46" t="s">
        <v>708</v>
      </c>
    </row>
    <row r="69" spans="1:12">
      <c r="A69" s="44" t="s">
        <v>703</v>
      </c>
      <c r="B69" s="44" t="s">
        <v>704</v>
      </c>
      <c r="C69" s="44" t="s">
        <v>231</v>
      </c>
      <c r="D69" s="44">
        <v>10532</v>
      </c>
      <c r="E69" s="45">
        <v>45447</v>
      </c>
      <c r="F69" s="45">
        <v>45448</v>
      </c>
      <c r="G69" s="46">
        <v>2878848</v>
      </c>
      <c r="H69" s="46">
        <v>2878848</v>
      </c>
      <c r="I69" s="46" t="s">
        <v>705</v>
      </c>
      <c r="J69" s="46" t="s">
        <v>563</v>
      </c>
      <c r="K69" s="46" t="s">
        <v>706</v>
      </c>
      <c r="L69" s="46" t="s">
        <v>708</v>
      </c>
    </row>
    <row r="70" spans="1:12">
      <c r="A70" s="44" t="s">
        <v>703</v>
      </c>
      <c r="B70" s="44" t="s">
        <v>704</v>
      </c>
      <c r="C70" s="44" t="s">
        <v>231</v>
      </c>
      <c r="D70" s="44">
        <v>10515</v>
      </c>
      <c r="E70" s="45">
        <v>45447</v>
      </c>
      <c r="F70" s="45">
        <v>45448</v>
      </c>
      <c r="G70" s="46">
        <v>2878848</v>
      </c>
      <c r="H70" s="46">
        <v>57577</v>
      </c>
      <c r="I70" s="46" t="s">
        <v>705</v>
      </c>
      <c r="J70" s="46" t="s">
        <v>563</v>
      </c>
      <c r="K70" s="46" t="s">
        <v>706</v>
      </c>
      <c r="L70" s="46" t="s">
        <v>708</v>
      </c>
    </row>
    <row r="71" spans="1:12">
      <c r="A71" s="44" t="s">
        <v>703</v>
      </c>
      <c r="B71" s="44" t="s">
        <v>704</v>
      </c>
      <c r="C71" s="44" t="s">
        <v>231</v>
      </c>
      <c r="D71" s="44">
        <v>10518</v>
      </c>
      <c r="E71" s="45">
        <v>45447</v>
      </c>
      <c r="F71" s="45">
        <v>45448</v>
      </c>
      <c r="G71" s="46">
        <v>2878848</v>
      </c>
      <c r="H71" s="46">
        <v>57577</v>
      </c>
      <c r="I71" s="46" t="s">
        <v>705</v>
      </c>
      <c r="J71" s="46" t="s">
        <v>563</v>
      </c>
      <c r="K71" s="46" t="s">
        <v>706</v>
      </c>
      <c r="L71" s="46" t="s">
        <v>708</v>
      </c>
    </row>
    <row r="72" spans="1:12">
      <c r="A72" s="44" t="s">
        <v>703</v>
      </c>
      <c r="B72" s="44" t="s">
        <v>704</v>
      </c>
      <c r="C72" s="44" t="s">
        <v>231</v>
      </c>
      <c r="D72" s="44">
        <v>10519</v>
      </c>
      <c r="E72" s="45">
        <v>45447</v>
      </c>
      <c r="F72" s="45">
        <v>45448</v>
      </c>
      <c r="G72" s="46">
        <v>2878848</v>
      </c>
      <c r="H72" s="46">
        <v>57577</v>
      </c>
      <c r="I72" s="46" t="s">
        <v>705</v>
      </c>
      <c r="J72" s="46" t="s">
        <v>563</v>
      </c>
      <c r="K72" s="46" t="s">
        <v>706</v>
      </c>
      <c r="L72" s="46" t="s">
        <v>708</v>
      </c>
    </row>
    <row r="73" spans="1:12">
      <c r="A73" s="44" t="s">
        <v>703</v>
      </c>
      <c r="B73" s="44" t="s">
        <v>704</v>
      </c>
      <c r="C73" s="44" t="s">
        <v>231</v>
      </c>
      <c r="D73" s="44">
        <v>10523</v>
      </c>
      <c r="E73" s="45">
        <v>45447</v>
      </c>
      <c r="F73" s="45">
        <v>45448</v>
      </c>
      <c r="G73" s="46">
        <v>2878848</v>
      </c>
      <c r="H73" s="46">
        <v>57577</v>
      </c>
      <c r="I73" s="46" t="s">
        <v>705</v>
      </c>
      <c r="J73" s="46" t="s">
        <v>563</v>
      </c>
      <c r="K73" s="46" t="s">
        <v>706</v>
      </c>
      <c r="L73" s="46" t="s">
        <v>708</v>
      </c>
    </row>
    <row r="74" spans="1:12">
      <c r="A74" s="44" t="s">
        <v>703</v>
      </c>
      <c r="B74" s="44" t="s">
        <v>704</v>
      </c>
      <c r="C74" s="44" t="s">
        <v>231</v>
      </c>
      <c r="D74" s="44">
        <v>10526</v>
      </c>
      <c r="E74" s="45">
        <v>45447</v>
      </c>
      <c r="F74" s="45">
        <v>45448</v>
      </c>
      <c r="G74" s="46">
        <v>2878848</v>
      </c>
      <c r="H74" s="46">
        <v>57577</v>
      </c>
      <c r="I74" s="46" t="s">
        <v>705</v>
      </c>
      <c r="J74" s="46" t="s">
        <v>563</v>
      </c>
      <c r="K74" s="46" t="s">
        <v>706</v>
      </c>
      <c r="L74" s="46" t="s">
        <v>708</v>
      </c>
    </row>
    <row r="75" spans="1:12">
      <c r="A75" s="44" t="s">
        <v>703</v>
      </c>
      <c r="B75" s="44" t="s">
        <v>704</v>
      </c>
      <c r="C75" s="44" t="s">
        <v>231</v>
      </c>
      <c r="D75" s="44">
        <v>10528</v>
      </c>
      <c r="E75" s="45">
        <v>45447</v>
      </c>
      <c r="F75" s="45">
        <v>45448</v>
      </c>
      <c r="G75" s="46">
        <v>2878848</v>
      </c>
      <c r="H75" s="46">
        <v>57577</v>
      </c>
      <c r="I75" s="46" t="s">
        <v>705</v>
      </c>
      <c r="J75" s="46" t="s">
        <v>563</v>
      </c>
      <c r="K75" s="46" t="s">
        <v>706</v>
      </c>
      <c r="L75" s="46" t="s">
        <v>708</v>
      </c>
    </row>
    <row r="76" spans="1:12">
      <c r="A76" s="44" t="s">
        <v>703</v>
      </c>
      <c r="B76" s="44" t="s">
        <v>704</v>
      </c>
      <c r="C76" s="44" t="s">
        <v>231</v>
      </c>
      <c r="D76" s="44">
        <v>10530</v>
      </c>
      <c r="E76" s="45">
        <v>45447</v>
      </c>
      <c r="F76" s="45">
        <v>45448</v>
      </c>
      <c r="G76" s="46">
        <v>2878848</v>
      </c>
      <c r="H76" s="46">
        <v>57577</v>
      </c>
      <c r="I76" s="46" t="s">
        <v>705</v>
      </c>
      <c r="J76" s="46" t="s">
        <v>563</v>
      </c>
      <c r="K76" s="46" t="s">
        <v>706</v>
      </c>
      <c r="L76" s="46" t="s">
        <v>708</v>
      </c>
    </row>
    <row r="77" spans="1:12">
      <c r="A77" s="44" t="s">
        <v>703</v>
      </c>
      <c r="B77" s="44" t="s">
        <v>704</v>
      </c>
      <c r="C77" s="44" t="s">
        <v>231</v>
      </c>
      <c r="D77" s="44">
        <v>10540</v>
      </c>
      <c r="E77" s="45">
        <v>45447</v>
      </c>
      <c r="F77" s="45">
        <v>45448</v>
      </c>
      <c r="G77" s="46">
        <v>3100298</v>
      </c>
      <c r="H77" s="46">
        <v>62006</v>
      </c>
      <c r="I77" s="46" t="s">
        <v>705</v>
      </c>
      <c r="J77" s="46" t="s">
        <v>563</v>
      </c>
      <c r="K77" s="46" t="s">
        <v>706</v>
      </c>
      <c r="L77" s="46" t="s">
        <v>708</v>
      </c>
    </row>
    <row r="78" spans="1:12">
      <c r="A78" s="44" t="s">
        <v>703</v>
      </c>
      <c r="B78" s="44" t="s">
        <v>704</v>
      </c>
      <c r="C78" s="44" t="s">
        <v>231</v>
      </c>
      <c r="D78" s="44">
        <v>10986</v>
      </c>
      <c r="E78" s="45">
        <v>45479</v>
      </c>
      <c r="F78" s="45">
        <v>45479</v>
      </c>
      <c r="G78" s="46">
        <v>664350</v>
      </c>
      <c r="H78" s="46">
        <v>664350</v>
      </c>
      <c r="I78" s="46" t="s">
        <v>705</v>
      </c>
      <c r="J78" s="46" t="s">
        <v>563</v>
      </c>
      <c r="K78" s="46" t="s">
        <v>706</v>
      </c>
      <c r="L78" s="46" t="s">
        <v>708</v>
      </c>
    </row>
    <row r="79" spans="1:12">
      <c r="A79" s="44" t="s">
        <v>703</v>
      </c>
      <c r="B79" s="44" t="s">
        <v>704</v>
      </c>
      <c r="C79" s="44" t="s">
        <v>231</v>
      </c>
      <c r="D79" s="44">
        <v>10987</v>
      </c>
      <c r="E79" s="45">
        <v>45479</v>
      </c>
      <c r="F79" s="45">
        <v>45479</v>
      </c>
      <c r="G79" s="46">
        <v>2878848</v>
      </c>
      <c r="H79" s="46">
        <v>2878848</v>
      </c>
      <c r="I79" s="46" t="s">
        <v>705</v>
      </c>
      <c r="J79" s="46" t="s">
        <v>563</v>
      </c>
      <c r="K79" s="46" t="s">
        <v>706</v>
      </c>
      <c r="L79" s="46" t="s">
        <v>708</v>
      </c>
    </row>
    <row r="80" spans="1:12">
      <c r="A80" s="44" t="s">
        <v>703</v>
      </c>
      <c r="B80" s="44" t="s">
        <v>704</v>
      </c>
      <c r="C80" s="44" t="s">
        <v>231</v>
      </c>
      <c r="D80" s="44">
        <v>10988</v>
      </c>
      <c r="E80" s="45">
        <v>45479</v>
      </c>
      <c r="F80" s="45">
        <v>45479</v>
      </c>
      <c r="G80" s="46">
        <v>66528</v>
      </c>
      <c r="H80" s="46">
        <v>66528</v>
      </c>
      <c r="I80" s="46" t="s">
        <v>705</v>
      </c>
      <c r="J80" s="46" t="s">
        <v>563</v>
      </c>
      <c r="K80" s="46" t="s">
        <v>706</v>
      </c>
      <c r="L80" s="46" t="s">
        <v>708</v>
      </c>
    </row>
    <row r="81" spans="1:12">
      <c r="A81" s="44" t="s">
        <v>703</v>
      </c>
      <c r="B81" s="44" t="s">
        <v>704</v>
      </c>
      <c r="C81" s="44" t="s">
        <v>231</v>
      </c>
      <c r="D81" s="44">
        <v>11508</v>
      </c>
      <c r="E81" s="45">
        <v>45509</v>
      </c>
      <c r="F81" s="45">
        <v>45512</v>
      </c>
      <c r="G81" s="46">
        <v>66528</v>
      </c>
      <c r="H81" s="46">
        <v>66528</v>
      </c>
      <c r="I81" s="46" t="s">
        <v>705</v>
      </c>
      <c r="J81" s="46" t="s">
        <v>563</v>
      </c>
      <c r="K81" s="46" t="s">
        <v>706</v>
      </c>
      <c r="L81" s="46" t="s">
        <v>708</v>
      </c>
    </row>
    <row r="82" spans="1:12">
      <c r="A82" s="44" t="s">
        <v>703</v>
      </c>
      <c r="B82" s="44" t="s">
        <v>704</v>
      </c>
      <c r="C82" s="44" t="s">
        <v>231</v>
      </c>
      <c r="D82" s="44">
        <v>11519</v>
      </c>
      <c r="E82" s="45">
        <v>45509</v>
      </c>
      <c r="F82" s="45">
        <v>45512</v>
      </c>
      <c r="G82" s="46">
        <v>2878848</v>
      </c>
      <c r="H82" s="46">
        <v>2878848</v>
      </c>
      <c r="I82" s="46" t="s">
        <v>705</v>
      </c>
      <c r="J82" s="46" t="s">
        <v>563</v>
      </c>
      <c r="K82" s="46" t="s">
        <v>706</v>
      </c>
      <c r="L82" s="46" t="s">
        <v>708</v>
      </c>
    </row>
    <row r="83" spans="1:12">
      <c r="A83" s="44" t="s">
        <v>703</v>
      </c>
      <c r="B83" s="44" t="s">
        <v>704</v>
      </c>
      <c r="C83" s="44" t="s">
        <v>231</v>
      </c>
      <c r="D83" s="44">
        <v>12029</v>
      </c>
      <c r="E83" s="45">
        <v>45540</v>
      </c>
      <c r="F83" s="45">
        <v>45544</v>
      </c>
      <c r="G83" s="46">
        <v>2878848</v>
      </c>
      <c r="H83" s="46">
        <v>2878848</v>
      </c>
      <c r="I83" s="46" t="s">
        <v>705</v>
      </c>
      <c r="J83" s="46" t="s">
        <v>563</v>
      </c>
      <c r="K83" s="46" t="s">
        <v>706</v>
      </c>
      <c r="L83" s="46" t="s">
        <v>708</v>
      </c>
    </row>
    <row r="84" spans="1:12">
      <c r="A84" s="44" t="s">
        <v>703</v>
      </c>
      <c r="B84" s="44" t="s">
        <v>704</v>
      </c>
      <c r="C84" s="44" t="s">
        <v>231</v>
      </c>
      <c r="D84" s="44">
        <v>12082</v>
      </c>
      <c r="E84" s="45">
        <v>45552</v>
      </c>
      <c r="F84" s="45">
        <v>45552</v>
      </c>
      <c r="G84" s="46">
        <v>2878848</v>
      </c>
      <c r="H84" s="46">
        <v>2878848</v>
      </c>
      <c r="I84" s="46" t="s">
        <v>705</v>
      </c>
      <c r="J84" s="46" t="s">
        <v>563</v>
      </c>
      <c r="K84" s="46" t="s">
        <v>706</v>
      </c>
      <c r="L84" s="46" t="s">
        <v>708</v>
      </c>
    </row>
    <row r="85" spans="1:12">
      <c r="A85" s="44" t="s">
        <v>703</v>
      </c>
      <c r="B85" s="44" t="s">
        <v>704</v>
      </c>
      <c r="C85" s="44" t="s">
        <v>231</v>
      </c>
      <c r="D85" s="44">
        <v>12608</v>
      </c>
      <c r="E85" s="45">
        <v>45570</v>
      </c>
      <c r="F85" s="45">
        <v>45574</v>
      </c>
      <c r="G85" s="46">
        <v>66528</v>
      </c>
      <c r="H85" s="46">
        <v>66528</v>
      </c>
      <c r="I85" s="46" t="s">
        <v>705</v>
      </c>
      <c r="J85" s="46" t="s">
        <v>563</v>
      </c>
      <c r="K85" s="46" t="s">
        <v>706</v>
      </c>
      <c r="L85" s="46" t="s">
        <v>708</v>
      </c>
    </row>
    <row r="86" spans="1:12">
      <c r="A86" s="44" t="s">
        <v>703</v>
      </c>
      <c r="B86" s="44" t="s">
        <v>704</v>
      </c>
      <c r="C86" s="44" t="s">
        <v>231</v>
      </c>
      <c r="D86" s="44">
        <v>12609</v>
      </c>
      <c r="E86" s="45">
        <v>45570</v>
      </c>
      <c r="F86" s="45">
        <v>45574</v>
      </c>
      <c r="G86" s="46">
        <v>2878848</v>
      </c>
      <c r="H86" s="46">
        <v>2878848</v>
      </c>
      <c r="I86" s="46" t="s">
        <v>705</v>
      </c>
      <c r="J86" s="46" t="s">
        <v>563</v>
      </c>
      <c r="K86" s="46" t="s">
        <v>706</v>
      </c>
      <c r="L86" s="46" t="s">
        <v>708</v>
      </c>
    </row>
    <row r="87" spans="1:12">
      <c r="A87" s="44" t="s">
        <v>703</v>
      </c>
      <c r="B87" s="44" t="s">
        <v>704</v>
      </c>
      <c r="C87" s="44" t="s">
        <v>231</v>
      </c>
      <c r="D87" s="44">
        <v>12592</v>
      </c>
      <c r="E87" s="45">
        <v>45570</v>
      </c>
      <c r="F87" s="45">
        <v>45574</v>
      </c>
      <c r="G87" s="46">
        <v>66528</v>
      </c>
      <c r="H87" s="46">
        <v>66528</v>
      </c>
      <c r="I87" s="46" t="s">
        <v>705</v>
      </c>
      <c r="J87" s="46" t="s">
        <v>563</v>
      </c>
      <c r="K87" s="46" t="s">
        <v>706</v>
      </c>
      <c r="L87" s="46" t="s">
        <v>708</v>
      </c>
    </row>
    <row r="88" spans="1:12">
      <c r="A88" s="44" t="s">
        <v>703</v>
      </c>
      <c r="B88" s="44" t="s">
        <v>704</v>
      </c>
      <c r="C88" s="44" t="s">
        <v>231</v>
      </c>
      <c r="D88" s="44">
        <v>12594</v>
      </c>
      <c r="E88" s="45">
        <v>45570</v>
      </c>
      <c r="F88" s="45">
        <v>45574</v>
      </c>
      <c r="G88" s="46">
        <v>66528</v>
      </c>
      <c r="H88" s="46">
        <v>66528</v>
      </c>
      <c r="I88" s="46" t="s">
        <v>705</v>
      </c>
      <c r="J88" s="46" t="s">
        <v>563</v>
      </c>
      <c r="K88" s="46" t="s">
        <v>706</v>
      </c>
      <c r="L88" s="46" t="s">
        <v>708</v>
      </c>
    </row>
    <row r="89" spans="1:12">
      <c r="A89" s="44" t="s">
        <v>703</v>
      </c>
      <c r="B89" s="44" t="s">
        <v>704</v>
      </c>
      <c r="C89" s="44" t="s">
        <v>231</v>
      </c>
      <c r="D89" s="44">
        <v>12595</v>
      </c>
      <c r="E89" s="45">
        <v>45570</v>
      </c>
      <c r="F89" s="45">
        <v>45574</v>
      </c>
      <c r="G89" s="46">
        <v>66528</v>
      </c>
      <c r="H89" s="46">
        <v>66528</v>
      </c>
      <c r="I89" s="46" t="s">
        <v>705</v>
      </c>
      <c r="J89" s="46" t="s">
        <v>563</v>
      </c>
      <c r="K89" s="46" t="s">
        <v>706</v>
      </c>
      <c r="L89" s="46" t="s">
        <v>708</v>
      </c>
    </row>
    <row r="90" spans="1:12">
      <c r="A90" s="44" t="s">
        <v>703</v>
      </c>
      <c r="B90" s="44" t="s">
        <v>704</v>
      </c>
      <c r="C90" s="44" t="s">
        <v>231</v>
      </c>
      <c r="D90" s="44">
        <v>12596</v>
      </c>
      <c r="E90" s="45">
        <v>45570</v>
      </c>
      <c r="F90" s="45">
        <v>45574</v>
      </c>
      <c r="G90" s="46">
        <v>66528</v>
      </c>
      <c r="H90" s="46">
        <v>66528</v>
      </c>
      <c r="I90" s="46" t="s">
        <v>705</v>
      </c>
      <c r="J90" s="46" t="s">
        <v>563</v>
      </c>
      <c r="K90" s="46" t="s">
        <v>706</v>
      </c>
      <c r="L90" s="46" t="s">
        <v>708</v>
      </c>
    </row>
    <row r="91" spans="1:12">
      <c r="A91" s="44" t="s">
        <v>703</v>
      </c>
      <c r="B91" s="44" t="s">
        <v>704</v>
      </c>
      <c r="C91" s="44" t="s">
        <v>231</v>
      </c>
      <c r="D91" s="44">
        <v>12597</v>
      </c>
      <c r="E91" s="45">
        <v>45570</v>
      </c>
      <c r="F91" s="45">
        <v>45574</v>
      </c>
      <c r="G91" s="46">
        <v>66528</v>
      </c>
      <c r="H91" s="46">
        <v>66528</v>
      </c>
      <c r="I91" s="46" t="s">
        <v>705</v>
      </c>
      <c r="J91" s="46" t="s">
        <v>563</v>
      </c>
      <c r="K91" s="46" t="s">
        <v>706</v>
      </c>
      <c r="L91" s="46" t="s">
        <v>708</v>
      </c>
    </row>
    <row r="92" spans="1:12">
      <c r="A92" s="44" t="s">
        <v>703</v>
      </c>
      <c r="B92" s="44" t="s">
        <v>704</v>
      </c>
      <c r="C92" s="44" t="s">
        <v>231</v>
      </c>
      <c r="D92" s="44">
        <v>12598</v>
      </c>
      <c r="E92" s="45">
        <v>45570</v>
      </c>
      <c r="F92" s="45">
        <v>45574</v>
      </c>
      <c r="G92" s="46">
        <v>2878848</v>
      </c>
      <c r="H92" s="46">
        <v>2878848</v>
      </c>
      <c r="I92" s="46" t="s">
        <v>705</v>
      </c>
      <c r="J92" s="46" t="s">
        <v>563</v>
      </c>
      <c r="K92" s="46" t="s">
        <v>706</v>
      </c>
      <c r="L92" s="46" t="s">
        <v>708</v>
      </c>
    </row>
    <row r="93" spans="1:12">
      <c r="A93" s="44" t="s">
        <v>703</v>
      </c>
      <c r="B93" s="44" t="s">
        <v>704</v>
      </c>
      <c r="C93" s="44" t="s">
        <v>231</v>
      </c>
      <c r="D93" s="44">
        <v>12599</v>
      </c>
      <c r="E93" s="45">
        <v>45570</v>
      </c>
      <c r="F93" s="45">
        <v>45574</v>
      </c>
      <c r="G93" s="46">
        <v>2878848</v>
      </c>
      <c r="H93" s="46">
        <v>2878848</v>
      </c>
      <c r="I93" s="46" t="s">
        <v>705</v>
      </c>
      <c r="J93" s="46" t="s">
        <v>563</v>
      </c>
      <c r="K93" s="46" t="s">
        <v>706</v>
      </c>
      <c r="L93" s="46" t="s">
        <v>708</v>
      </c>
    </row>
    <row r="94" spans="1:12">
      <c r="A94" s="44" t="s">
        <v>703</v>
      </c>
      <c r="B94" s="44" t="s">
        <v>704</v>
      </c>
      <c r="C94" s="44" t="s">
        <v>231</v>
      </c>
      <c r="D94" s="44">
        <v>12600</v>
      </c>
      <c r="E94" s="45">
        <v>45570</v>
      </c>
      <c r="F94" s="45">
        <v>45574</v>
      </c>
      <c r="G94" s="46">
        <v>2878848</v>
      </c>
      <c r="H94" s="46">
        <v>2878848</v>
      </c>
      <c r="I94" s="46" t="s">
        <v>705</v>
      </c>
      <c r="J94" s="46" t="s">
        <v>563</v>
      </c>
      <c r="K94" s="46" t="s">
        <v>706</v>
      </c>
      <c r="L94" s="46" t="s">
        <v>708</v>
      </c>
    </row>
    <row r="95" spans="1:12">
      <c r="A95" s="44" t="s">
        <v>703</v>
      </c>
      <c r="B95" s="44" t="s">
        <v>704</v>
      </c>
      <c r="C95" s="44" t="s">
        <v>231</v>
      </c>
      <c r="D95" s="44">
        <v>12601</v>
      </c>
      <c r="E95" s="45">
        <v>45570</v>
      </c>
      <c r="F95" s="45">
        <v>45574</v>
      </c>
      <c r="G95" s="46">
        <v>2878848</v>
      </c>
      <c r="H95" s="46">
        <v>2878848</v>
      </c>
      <c r="I95" s="46" t="s">
        <v>705</v>
      </c>
      <c r="J95" s="46" t="s">
        <v>563</v>
      </c>
      <c r="K95" s="46" t="s">
        <v>706</v>
      </c>
      <c r="L95" s="46" t="s">
        <v>708</v>
      </c>
    </row>
    <row r="96" spans="1:12">
      <c r="A96" s="44" t="s">
        <v>703</v>
      </c>
      <c r="B96" s="44" t="s">
        <v>704</v>
      </c>
      <c r="C96" s="44" t="s">
        <v>231</v>
      </c>
      <c r="D96" s="44">
        <v>12602</v>
      </c>
      <c r="E96" s="45">
        <v>45570</v>
      </c>
      <c r="F96" s="45">
        <v>45574</v>
      </c>
      <c r="G96" s="46">
        <v>2878848</v>
      </c>
      <c r="H96" s="46">
        <v>2878848</v>
      </c>
      <c r="I96" s="46" t="s">
        <v>705</v>
      </c>
      <c r="J96" s="46" t="s">
        <v>563</v>
      </c>
      <c r="K96" s="46" t="s">
        <v>706</v>
      </c>
      <c r="L96" s="46" t="s">
        <v>708</v>
      </c>
    </row>
    <row r="97" spans="1:12">
      <c r="A97" s="44" t="s">
        <v>703</v>
      </c>
      <c r="B97" s="44" t="s">
        <v>704</v>
      </c>
      <c r="C97" s="44" t="s">
        <v>231</v>
      </c>
      <c r="D97" s="44">
        <v>12603</v>
      </c>
      <c r="E97" s="45">
        <v>45570</v>
      </c>
      <c r="F97" s="45">
        <v>45574</v>
      </c>
      <c r="G97" s="46">
        <v>2878848</v>
      </c>
      <c r="H97" s="46">
        <v>2878848</v>
      </c>
      <c r="I97" s="46" t="s">
        <v>705</v>
      </c>
      <c r="J97" s="46" t="s">
        <v>563</v>
      </c>
      <c r="K97" s="46" t="s">
        <v>706</v>
      </c>
      <c r="L97" s="46" t="s">
        <v>708</v>
      </c>
    </row>
    <row r="98" spans="1:12">
      <c r="A98" s="44" t="s">
        <v>703</v>
      </c>
      <c r="B98" s="44" t="s">
        <v>704</v>
      </c>
      <c r="C98" s="44" t="s">
        <v>231</v>
      </c>
      <c r="D98" s="44">
        <v>12604</v>
      </c>
      <c r="E98" s="45">
        <v>45570</v>
      </c>
      <c r="F98" s="45">
        <v>45574</v>
      </c>
      <c r="G98" s="46">
        <v>2878848</v>
      </c>
      <c r="H98" s="46">
        <v>2878848</v>
      </c>
      <c r="I98" s="46" t="s">
        <v>705</v>
      </c>
      <c r="J98" s="46" t="s">
        <v>563</v>
      </c>
      <c r="K98" s="46" t="s">
        <v>706</v>
      </c>
      <c r="L98" s="46" t="s">
        <v>708</v>
      </c>
    </row>
    <row r="99" spans="1:12">
      <c r="A99" s="44" t="s">
        <v>703</v>
      </c>
      <c r="B99" s="44" t="s">
        <v>704</v>
      </c>
      <c r="C99" s="44" t="s">
        <v>231</v>
      </c>
      <c r="D99" s="44">
        <v>12605</v>
      </c>
      <c r="E99" s="45">
        <v>45570</v>
      </c>
      <c r="F99" s="45">
        <v>45574</v>
      </c>
      <c r="G99" s="46">
        <v>2878848</v>
      </c>
      <c r="H99" s="46">
        <v>2878848</v>
      </c>
      <c r="I99" s="46" t="s">
        <v>705</v>
      </c>
      <c r="J99" s="46" t="s">
        <v>563</v>
      </c>
      <c r="K99" s="46" t="s">
        <v>706</v>
      </c>
      <c r="L99" s="46" t="s">
        <v>708</v>
      </c>
    </row>
    <row r="100" spans="1:12">
      <c r="A100" s="44" t="s">
        <v>703</v>
      </c>
      <c r="B100" s="44" t="s">
        <v>704</v>
      </c>
      <c r="C100" s="44" t="s">
        <v>231</v>
      </c>
      <c r="D100" s="44">
        <v>12606</v>
      </c>
      <c r="E100" s="45">
        <v>45570</v>
      </c>
      <c r="F100" s="45">
        <v>45574</v>
      </c>
      <c r="G100" s="46">
        <v>2878848</v>
      </c>
      <c r="H100" s="46">
        <v>2878848</v>
      </c>
      <c r="I100" s="46" t="s">
        <v>705</v>
      </c>
      <c r="J100" s="46" t="s">
        <v>563</v>
      </c>
      <c r="K100" s="46" t="s">
        <v>706</v>
      </c>
      <c r="L100" s="46" t="s">
        <v>708</v>
      </c>
    </row>
    <row r="101" spans="1:12">
      <c r="A101" s="44" t="s">
        <v>703</v>
      </c>
      <c r="B101" s="44" t="s">
        <v>704</v>
      </c>
      <c r="C101" s="44" t="s">
        <v>231</v>
      </c>
      <c r="D101" s="44">
        <v>12607</v>
      </c>
      <c r="E101" s="45">
        <v>45570</v>
      </c>
      <c r="F101" s="45">
        <v>45574</v>
      </c>
      <c r="G101" s="46">
        <v>2878848</v>
      </c>
      <c r="H101" s="46">
        <v>2878848</v>
      </c>
      <c r="I101" s="46" t="s">
        <v>705</v>
      </c>
      <c r="J101" s="46" t="s">
        <v>563</v>
      </c>
      <c r="K101" s="46" t="s">
        <v>706</v>
      </c>
      <c r="L101" s="46" t="s">
        <v>708</v>
      </c>
    </row>
    <row r="102" spans="1:12">
      <c r="A102" s="44" t="s">
        <v>703</v>
      </c>
      <c r="B102" s="44" t="s">
        <v>704</v>
      </c>
      <c r="C102" s="44" t="s">
        <v>231</v>
      </c>
      <c r="D102" s="44">
        <v>13129</v>
      </c>
      <c r="E102" s="45">
        <v>45602</v>
      </c>
      <c r="F102" s="45">
        <v>45604</v>
      </c>
      <c r="G102" s="46">
        <v>66528</v>
      </c>
      <c r="H102" s="46">
        <v>66528</v>
      </c>
      <c r="I102" s="46" t="s">
        <v>705</v>
      </c>
      <c r="J102" s="46" t="s">
        <v>563</v>
      </c>
      <c r="K102" s="46" t="s">
        <v>706</v>
      </c>
      <c r="L102" s="46" t="s">
        <v>708</v>
      </c>
    </row>
    <row r="103" spans="1:12">
      <c r="A103" s="44" t="s">
        <v>703</v>
      </c>
      <c r="B103" s="44" t="s">
        <v>704</v>
      </c>
      <c r="C103" s="44" t="s">
        <v>231</v>
      </c>
      <c r="D103" s="44">
        <v>13130</v>
      </c>
      <c r="E103" s="45">
        <v>45602</v>
      </c>
      <c r="F103" s="45">
        <v>45604</v>
      </c>
      <c r="G103" s="46">
        <v>2878848</v>
      </c>
      <c r="H103" s="46">
        <v>2878848</v>
      </c>
      <c r="I103" s="46" t="s">
        <v>705</v>
      </c>
      <c r="J103" s="46" t="s">
        <v>563</v>
      </c>
      <c r="K103" s="46" t="s">
        <v>706</v>
      </c>
      <c r="L103" s="46" t="s">
        <v>708</v>
      </c>
    </row>
    <row r="104" spans="1:12">
      <c r="A104" s="44" t="s">
        <v>703</v>
      </c>
      <c r="B104" s="44" t="s">
        <v>704</v>
      </c>
      <c r="C104" s="44" t="s">
        <v>231</v>
      </c>
      <c r="D104" s="44">
        <v>13116</v>
      </c>
      <c r="E104" s="45">
        <v>45602</v>
      </c>
      <c r="F104" s="45">
        <v>45604</v>
      </c>
      <c r="G104" s="46">
        <v>66528</v>
      </c>
      <c r="H104" s="46">
        <v>66528</v>
      </c>
      <c r="I104" s="46" t="s">
        <v>705</v>
      </c>
      <c r="J104" s="46" t="s">
        <v>563</v>
      </c>
      <c r="K104" s="46" t="s">
        <v>706</v>
      </c>
      <c r="L104" s="46" t="s">
        <v>708</v>
      </c>
    </row>
    <row r="105" spans="1:12">
      <c r="A105" s="44" t="s">
        <v>703</v>
      </c>
      <c r="B105" s="44" t="s">
        <v>704</v>
      </c>
      <c r="C105" s="44" t="s">
        <v>231</v>
      </c>
      <c r="D105" s="44">
        <v>13117</v>
      </c>
      <c r="E105" s="45">
        <v>45602</v>
      </c>
      <c r="F105" s="45">
        <v>45604</v>
      </c>
      <c r="G105" s="46">
        <v>66528</v>
      </c>
      <c r="H105" s="46">
        <v>66528</v>
      </c>
      <c r="I105" s="46" t="s">
        <v>705</v>
      </c>
      <c r="J105" s="46" t="s">
        <v>563</v>
      </c>
      <c r="K105" s="46" t="s">
        <v>706</v>
      </c>
      <c r="L105" s="46" t="s">
        <v>708</v>
      </c>
    </row>
    <row r="106" spans="1:12">
      <c r="A106" s="44" t="s">
        <v>703</v>
      </c>
      <c r="B106" s="44" t="s">
        <v>704</v>
      </c>
      <c r="C106" s="44" t="s">
        <v>231</v>
      </c>
      <c r="D106" s="44">
        <v>13118</v>
      </c>
      <c r="E106" s="45">
        <v>45602</v>
      </c>
      <c r="F106" s="45">
        <v>45604</v>
      </c>
      <c r="G106" s="46">
        <v>66528</v>
      </c>
      <c r="H106" s="46">
        <v>66528</v>
      </c>
      <c r="I106" s="46" t="s">
        <v>705</v>
      </c>
      <c r="J106" s="46" t="s">
        <v>563</v>
      </c>
      <c r="K106" s="46" t="s">
        <v>706</v>
      </c>
      <c r="L106" s="46" t="s">
        <v>708</v>
      </c>
    </row>
    <row r="107" spans="1:12">
      <c r="A107" s="44" t="s">
        <v>703</v>
      </c>
      <c r="B107" s="44" t="s">
        <v>704</v>
      </c>
      <c r="C107" s="44" t="s">
        <v>231</v>
      </c>
      <c r="D107" s="44">
        <v>13119</v>
      </c>
      <c r="E107" s="45">
        <v>45602</v>
      </c>
      <c r="F107" s="45">
        <v>45604</v>
      </c>
      <c r="G107" s="46">
        <v>66528</v>
      </c>
      <c r="H107" s="46">
        <v>66528</v>
      </c>
      <c r="I107" s="46" t="s">
        <v>705</v>
      </c>
      <c r="J107" s="46" t="s">
        <v>563</v>
      </c>
      <c r="K107" s="46" t="s">
        <v>706</v>
      </c>
      <c r="L107" s="46" t="s">
        <v>708</v>
      </c>
    </row>
    <row r="108" spans="1:12">
      <c r="A108" s="44" t="s">
        <v>703</v>
      </c>
      <c r="B108" s="44" t="s">
        <v>704</v>
      </c>
      <c r="C108" s="44" t="s">
        <v>231</v>
      </c>
      <c r="D108" s="44">
        <v>13120</v>
      </c>
      <c r="E108" s="45">
        <v>45602</v>
      </c>
      <c r="F108" s="45">
        <v>45609</v>
      </c>
      <c r="G108" s="46">
        <v>2878848</v>
      </c>
      <c r="H108" s="46">
        <v>2878848</v>
      </c>
      <c r="I108" s="46" t="s">
        <v>705</v>
      </c>
      <c r="J108" s="46" t="s">
        <v>563</v>
      </c>
      <c r="K108" s="46" t="s">
        <v>706</v>
      </c>
      <c r="L108" s="46" t="s">
        <v>708</v>
      </c>
    </row>
    <row r="109" spans="1:12">
      <c r="A109" s="44" t="s">
        <v>703</v>
      </c>
      <c r="B109" s="44" t="s">
        <v>704</v>
      </c>
      <c r="C109" s="44" t="s">
        <v>231</v>
      </c>
      <c r="D109" s="44">
        <v>13121</v>
      </c>
      <c r="E109" s="45">
        <v>45602</v>
      </c>
      <c r="F109" s="45">
        <v>45604</v>
      </c>
      <c r="G109" s="46">
        <v>2878848</v>
      </c>
      <c r="H109" s="46">
        <v>2878848</v>
      </c>
      <c r="I109" s="46" t="s">
        <v>705</v>
      </c>
      <c r="J109" s="46" t="s">
        <v>563</v>
      </c>
      <c r="K109" s="46" t="s">
        <v>706</v>
      </c>
      <c r="L109" s="46" t="s">
        <v>708</v>
      </c>
    </row>
    <row r="110" spans="1:12">
      <c r="A110" s="44" t="s">
        <v>703</v>
      </c>
      <c r="B110" s="44" t="s">
        <v>704</v>
      </c>
      <c r="C110" s="44" t="s">
        <v>231</v>
      </c>
      <c r="D110" s="44">
        <v>13122</v>
      </c>
      <c r="E110" s="45">
        <v>45602</v>
      </c>
      <c r="F110" s="45">
        <v>45604</v>
      </c>
      <c r="G110" s="46">
        <v>2878848</v>
      </c>
      <c r="H110" s="46">
        <v>2878848</v>
      </c>
      <c r="I110" s="46" t="s">
        <v>705</v>
      </c>
      <c r="J110" s="46" t="s">
        <v>563</v>
      </c>
      <c r="K110" s="46" t="s">
        <v>706</v>
      </c>
      <c r="L110" s="46" t="s">
        <v>708</v>
      </c>
    </row>
    <row r="111" spans="1:12">
      <c r="A111" s="44" t="s">
        <v>703</v>
      </c>
      <c r="B111" s="44" t="s">
        <v>704</v>
      </c>
      <c r="C111" s="44" t="s">
        <v>231</v>
      </c>
      <c r="D111" s="44">
        <v>13123</v>
      </c>
      <c r="E111" s="45">
        <v>45602</v>
      </c>
      <c r="F111" s="45">
        <v>45604</v>
      </c>
      <c r="G111" s="46">
        <v>2878848</v>
      </c>
      <c r="H111" s="46">
        <v>2878848</v>
      </c>
      <c r="I111" s="46" t="s">
        <v>705</v>
      </c>
      <c r="J111" s="46" t="s">
        <v>563</v>
      </c>
      <c r="K111" s="46" t="s">
        <v>706</v>
      </c>
      <c r="L111" s="46" t="s">
        <v>708</v>
      </c>
    </row>
    <row r="112" spans="1:12">
      <c r="A112" s="44" t="s">
        <v>703</v>
      </c>
      <c r="B112" s="44" t="s">
        <v>704</v>
      </c>
      <c r="C112" s="44" t="s">
        <v>231</v>
      </c>
      <c r="D112" s="44">
        <v>13124</v>
      </c>
      <c r="E112" s="45">
        <v>45602</v>
      </c>
      <c r="F112" s="45">
        <v>45604</v>
      </c>
      <c r="G112" s="46">
        <v>2878848</v>
      </c>
      <c r="H112" s="46">
        <v>2878848</v>
      </c>
      <c r="I112" s="46" t="s">
        <v>705</v>
      </c>
      <c r="J112" s="46" t="s">
        <v>563</v>
      </c>
      <c r="K112" s="46" t="s">
        <v>706</v>
      </c>
      <c r="L112" s="46" t="s">
        <v>708</v>
      </c>
    </row>
    <row r="113" spans="1:12">
      <c r="A113" s="44" t="s">
        <v>703</v>
      </c>
      <c r="B113" s="44" t="s">
        <v>704</v>
      </c>
      <c r="C113" s="44" t="s">
        <v>231</v>
      </c>
      <c r="D113" s="44">
        <v>13125</v>
      </c>
      <c r="E113" s="45">
        <v>45602</v>
      </c>
      <c r="F113" s="45">
        <v>45604</v>
      </c>
      <c r="G113" s="46">
        <v>3100298</v>
      </c>
      <c r="H113" s="46">
        <v>3100298</v>
      </c>
      <c r="I113" s="46" t="s">
        <v>705</v>
      </c>
      <c r="J113" s="46" t="s">
        <v>563</v>
      </c>
      <c r="K113" s="46" t="s">
        <v>706</v>
      </c>
      <c r="L113" s="46" t="s">
        <v>708</v>
      </c>
    </row>
    <row r="114" spans="1:12">
      <c r="A114" s="44" t="s">
        <v>703</v>
      </c>
      <c r="B114" s="44" t="s">
        <v>704</v>
      </c>
      <c r="C114" s="44" t="s">
        <v>231</v>
      </c>
      <c r="D114" s="44">
        <v>13126</v>
      </c>
      <c r="E114" s="45">
        <v>45602</v>
      </c>
      <c r="F114" s="45">
        <v>45604</v>
      </c>
      <c r="G114" s="46">
        <v>3100298</v>
      </c>
      <c r="H114" s="46">
        <v>3100298</v>
      </c>
      <c r="I114" s="46" t="s">
        <v>705</v>
      </c>
      <c r="J114" s="46" t="s">
        <v>563</v>
      </c>
      <c r="K114" s="46" t="s">
        <v>706</v>
      </c>
      <c r="L114" s="46" t="s">
        <v>708</v>
      </c>
    </row>
    <row r="115" spans="1:12">
      <c r="A115" s="44" t="s">
        <v>703</v>
      </c>
      <c r="B115" s="44" t="s">
        <v>704</v>
      </c>
      <c r="C115" s="44" t="s">
        <v>231</v>
      </c>
      <c r="D115" s="44">
        <v>13127</v>
      </c>
      <c r="E115" s="45">
        <v>45602</v>
      </c>
      <c r="F115" s="45">
        <v>45604</v>
      </c>
      <c r="G115" s="46">
        <v>3100298</v>
      </c>
      <c r="H115" s="46">
        <v>3100298</v>
      </c>
      <c r="I115" s="46" t="s">
        <v>705</v>
      </c>
      <c r="J115" s="46" t="s">
        <v>563</v>
      </c>
      <c r="K115" s="46" t="s">
        <v>706</v>
      </c>
      <c r="L115" s="46" t="s">
        <v>708</v>
      </c>
    </row>
    <row r="116" spans="1:12">
      <c r="A116" s="44" t="s">
        <v>703</v>
      </c>
      <c r="B116" s="44" t="s">
        <v>704</v>
      </c>
      <c r="C116" s="44" t="s">
        <v>231</v>
      </c>
      <c r="D116" s="44">
        <v>13128</v>
      </c>
      <c r="E116" s="45">
        <v>45602</v>
      </c>
      <c r="F116" s="45">
        <v>45604</v>
      </c>
      <c r="G116" s="46">
        <v>3100298</v>
      </c>
      <c r="H116" s="46">
        <v>3100298</v>
      </c>
      <c r="I116" s="46" t="s">
        <v>705</v>
      </c>
      <c r="J116" s="46" t="s">
        <v>563</v>
      </c>
      <c r="K116" s="46" t="s">
        <v>706</v>
      </c>
      <c r="L116" s="46" t="s">
        <v>708</v>
      </c>
    </row>
    <row r="117" spans="1:12">
      <c r="A117" s="44" t="s">
        <v>703</v>
      </c>
      <c r="B117" s="44" t="s">
        <v>704</v>
      </c>
      <c r="C117" s="44" t="s">
        <v>231</v>
      </c>
      <c r="D117" s="44">
        <v>13140</v>
      </c>
      <c r="E117" s="45">
        <v>45611</v>
      </c>
      <c r="F117" s="45">
        <v>45612</v>
      </c>
      <c r="G117" s="46">
        <v>66528</v>
      </c>
      <c r="H117" s="46">
        <v>62028</v>
      </c>
      <c r="I117" s="46" t="s">
        <v>705</v>
      </c>
      <c r="J117" s="46" t="s">
        <v>563</v>
      </c>
      <c r="K117" s="46" t="s">
        <v>706</v>
      </c>
      <c r="L117" s="46" t="s">
        <v>708</v>
      </c>
    </row>
    <row r="118" spans="1:12">
      <c r="F118" s="49" t="s">
        <v>325</v>
      </c>
      <c r="G118" s="50">
        <f>SUM(G2:G117)</f>
        <v>221017331</v>
      </c>
      <c r="H118" s="50">
        <f>SUM(H2:H117)</f>
        <v>175136580</v>
      </c>
    </row>
    <row r="119" spans="1:12">
      <c r="G119" s="48" t="b">
        <f>+G118=CXC!Q122</f>
        <v>1</v>
      </c>
      <c r="H119" s="48" t="b">
        <f>+H118=CXC!R122</f>
        <v>1</v>
      </c>
    </row>
  </sheetData>
  <autoFilter ref="A1:L119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3"/>
  <cols>
    <col min="1" max="1" width="36.08984375" bestFit="1" customWidth="1"/>
    <col min="2" max="2" width="16" customWidth="1"/>
    <col min="3" max="3" width="25.54296875" bestFit="1" customWidth="1"/>
  </cols>
  <sheetData>
    <row r="3" spans="1:3">
      <c r="A3" s="158" t="s">
        <v>1683</v>
      </c>
      <c r="B3" t="s">
        <v>1681</v>
      </c>
      <c r="C3" t="s">
        <v>1682</v>
      </c>
    </row>
    <row r="4" spans="1:3">
      <c r="A4" s="159" t="s">
        <v>1665</v>
      </c>
      <c r="B4" s="157">
        <v>97</v>
      </c>
      <c r="C4" s="157">
        <v>148006891</v>
      </c>
    </row>
    <row r="5" spans="1:3">
      <c r="A5" s="159" t="s">
        <v>1409</v>
      </c>
      <c r="B5" s="157">
        <v>2</v>
      </c>
      <c r="C5" s="157">
        <v>8041600</v>
      </c>
    </row>
    <row r="6" spans="1:3">
      <c r="A6" s="159" t="s">
        <v>1418</v>
      </c>
      <c r="B6" s="157">
        <v>12</v>
      </c>
      <c r="C6" s="157">
        <v>18265578</v>
      </c>
    </row>
    <row r="7" spans="1:3">
      <c r="A7" s="159" t="s">
        <v>1647</v>
      </c>
      <c r="B7" s="157">
        <v>5</v>
      </c>
      <c r="C7" s="157">
        <v>822511</v>
      </c>
    </row>
    <row r="8" spans="1:3">
      <c r="A8" s="159" t="s">
        <v>1684</v>
      </c>
      <c r="B8" s="157">
        <v>116</v>
      </c>
      <c r="C8" s="157">
        <v>175136580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ORIGINAL</vt:lpstr>
      <vt:lpstr>TRABAJADA</vt:lpstr>
      <vt:lpstr>DIALISOFT</vt:lpstr>
      <vt:lpstr>AUX 1305</vt:lpstr>
      <vt:lpstr>ANTICIPOS</vt:lpstr>
      <vt:lpstr>HISTORICO</vt:lpstr>
      <vt:lpstr>CXC</vt:lpstr>
      <vt:lpstr>INFO IPS</vt:lpstr>
      <vt:lpstr>Hoja2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Juan Camilo Paez Ramirez</cp:lastModifiedBy>
  <dcterms:created xsi:type="dcterms:W3CDTF">2024-10-09T22:25:59Z</dcterms:created>
  <dcterms:modified xsi:type="dcterms:W3CDTF">2025-01-29T22:53:13Z</dcterms:modified>
</cp:coreProperties>
</file>